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13_ncr:1_{C625D23B-06B7-4844-97A1-9C61DAABB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Hoja2!$A$51:$M$52</definedName>
    <definedName name="_xlnm.Print_Area" localSheetId="0">Hoja2!$A$1:$G$39</definedName>
    <definedName name="RangeContractType">[1]Oculta!$I$3:$I$54</definedName>
    <definedName name="_xlnm.Print_Titles" localSheetId="0">Hoja2!$1:$2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17" i="2"/>
  <c r="F16" i="2" s="1"/>
  <c r="F11" i="2"/>
  <c r="F26" i="2"/>
  <c r="F22" i="2"/>
  <c r="F20" i="2" s="1"/>
  <c r="E28" i="2"/>
  <c r="G28" i="2" s="1"/>
  <c r="F29" i="2" l="1"/>
  <c r="E20" i="2"/>
  <c r="G20" i="2" s="1"/>
  <c r="E27" i="2"/>
  <c r="G27" i="2" s="1"/>
  <c r="E24" i="2"/>
  <c r="G24" i="2" s="1"/>
  <c r="E23" i="2"/>
  <c r="G23" i="2" s="1"/>
  <c r="E26" i="2" l="1"/>
  <c r="G26" i="2" s="1"/>
  <c r="E22" i="2"/>
  <c r="G22" i="2" s="1"/>
  <c r="E18" i="2"/>
  <c r="G18" i="2" s="1"/>
  <c r="E17" i="2"/>
  <c r="G17" i="2" s="1"/>
  <c r="E14" i="2"/>
  <c r="G14" i="2" s="1"/>
  <c r="E12" i="2"/>
  <c r="G12" i="2" s="1"/>
  <c r="E13" i="2"/>
  <c r="G13" i="2" s="1"/>
  <c r="D26" i="2"/>
  <c r="D22" i="2"/>
  <c r="D20" i="2" s="1"/>
  <c r="D16" i="2"/>
  <c r="D11" i="2"/>
  <c r="D29" i="2" s="1"/>
  <c r="C18" i="2"/>
  <c r="C13" i="2"/>
  <c r="C17" i="2"/>
  <c r="C16" i="2" s="1"/>
  <c r="C14" i="2"/>
  <c r="C12" i="2"/>
  <c r="B12" i="2"/>
  <c r="C26" i="2"/>
  <c r="C22" i="2"/>
  <c r="B18" i="2"/>
  <c r="B17" i="2"/>
  <c r="B26" i="2"/>
  <c r="B22" i="2"/>
  <c r="B14" i="2"/>
  <c r="B13" i="2"/>
  <c r="B16" i="2" l="1"/>
  <c r="C11" i="2"/>
  <c r="B11" i="2"/>
  <c r="B29" i="2" s="1"/>
  <c r="E16" i="2"/>
  <c r="G16" i="2" s="1"/>
  <c r="E11" i="2"/>
  <c r="E29" i="2" s="1"/>
  <c r="C20" i="2"/>
  <c r="C29" i="2" l="1"/>
  <c r="G11" i="2"/>
  <c r="G29" i="2"/>
</calcChain>
</file>

<file path=xl/sharedStrings.xml><?xml version="1.0" encoding="utf-8"?>
<sst xmlns="http://schemas.openxmlformats.org/spreadsheetml/2006/main" count="27" uniqueCount="22">
  <si>
    <t>INFORMACIÓN SOBRE PERSONAL 2025</t>
  </si>
  <si>
    <t>ENTIDAD:FUNDACIÓN CANARIA PARA LA ACCIÓN SOCIAL, MP</t>
  </si>
  <si>
    <t>EVOLUCIÓN EN LOS CINCO ÚLTIMOS EJERCICIOS DEL GASTO DE PERSONAL, LA PLANTILLA MEDIA Y EL SUELDO MEDIO DE PERSONAL</t>
  </si>
  <si>
    <t>Concepto</t>
  </si>
  <si>
    <t>Año</t>
  </si>
  <si>
    <t>Tasa de variación</t>
  </si>
  <si>
    <t xml:space="preserve"> ((n)- (n-1)) / (n-1) x 100</t>
  </si>
  <si>
    <t>(1) Sueldos y Salarios</t>
  </si>
  <si>
    <t>- Estructura</t>
  </si>
  <si>
    <t>- Encargos</t>
  </si>
  <si>
    <t>- Aportaciones Dinerarias y Subv.</t>
  </si>
  <si>
    <t>(2) Sueldos y Salarios</t>
  </si>
  <si>
    <t>- Consolidable</t>
  </si>
  <si>
    <t>- No Consolidable</t>
  </si>
  <si>
    <t xml:space="preserve">(3) Plantilla media </t>
  </si>
  <si>
    <t>Hombres</t>
  </si>
  <si>
    <t xml:space="preserve">     Temporales</t>
  </si>
  <si>
    <t xml:space="preserve">     Fijos</t>
  </si>
  <si>
    <t>Mujeres</t>
  </si>
  <si>
    <t xml:space="preserve">     Fijas</t>
  </si>
  <si>
    <t>Sueldo medio de personal (1)/(3)</t>
  </si>
  <si>
    <t>15/69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</si>
</sst>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0.0%"/>
  </numFmts>
  <fonts count="22" x14ac:knownFonts="1">
    <font>
      <sz val="10"/>
      <name val="Arial"/>
    </font>
    <font>
      <sz val="8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i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scheme val="minor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4" fillId="2" borderId="0" xfId="0" applyFont="1" applyFill="1"/>
    <xf numFmtId="0" fontId="11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/>
    <xf numFmtId="0" fontId="13" fillId="0" borderId="0" xfId="0" applyFont="1"/>
    <xf numFmtId="0" fontId="12" fillId="0" borderId="11" xfId="0" applyFont="1" applyBorder="1" applyAlignment="1">
      <alignment horizontal="center" vertical="center" wrapText="1" shrinkToFit="1"/>
    </xf>
    <xf numFmtId="0" fontId="13" fillId="0" borderId="2" xfId="0" applyFont="1" applyBorder="1"/>
    <xf numFmtId="49" fontId="13" fillId="0" borderId="4" xfId="0" applyNumberFormat="1" applyFont="1" applyBorder="1" applyAlignment="1">
      <alignment horizontal="left" indent="2"/>
    </xf>
    <xf numFmtId="0" fontId="13" fillId="0" borderId="4" xfId="0" applyFont="1" applyBorder="1"/>
    <xf numFmtId="0" fontId="13" fillId="0" borderId="3" xfId="0" applyFont="1" applyBorder="1"/>
    <xf numFmtId="0" fontId="12" fillId="0" borderId="1" xfId="0" applyFont="1" applyBorder="1"/>
    <xf numFmtId="0" fontId="12" fillId="0" borderId="0" xfId="0" applyFont="1"/>
    <xf numFmtId="0" fontId="16" fillId="0" borderId="0" xfId="0" applyFont="1"/>
    <xf numFmtId="0" fontId="19" fillId="0" borderId="0" xfId="0" applyFont="1"/>
    <xf numFmtId="164" fontId="18" fillId="0" borderId="5" xfId="0" applyNumberFormat="1" applyFont="1" applyBorder="1"/>
    <xf numFmtId="164" fontId="18" fillId="0" borderId="14" xfId="0" applyNumberFormat="1" applyFont="1" applyBorder="1"/>
    <xf numFmtId="0" fontId="19" fillId="0" borderId="8" xfId="0" applyFont="1" applyBorder="1"/>
    <xf numFmtId="0" fontId="19" fillId="0" borderId="5" xfId="0" applyFont="1" applyBorder="1"/>
    <xf numFmtId="0" fontId="19" fillId="0" borderId="8" xfId="0" applyFont="1" applyBorder="1" applyAlignment="1">
      <alignment horizontal="right"/>
    </xf>
    <xf numFmtId="0" fontId="19" fillId="0" borderId="16" xfId="0" applyFont="1" applyBorder="1"/>
    <xf numFmtId="164" fontId="19" fillId="0" borderId="5" xfId="0" applyNumberFormat="1" applyFont="1" applyBorder="1"/>
    <xf numFmtId="2" fontId="19" fillId="0" borderId="5" xfId="0" applyNumberFormat="1" applyFont="1" applyBorder="1"/>
    <xf numFmtId="2" fontId="19" fillId="0" borderId="16" xfId="0" applyNumberFormat="1" applyFont="1" applyBorder="1"/>
    <xf numFmtId="164" fontId="17" fillId="0" borderId="1" xfId="0" applyNumberFormat="1" applyFont="1" applyBorder="1"/>
    <xf numFmtId="165" fontId="18" fillId="0" borderId="6" xfId="0" applyNumberFormat="1" applyFont="1" applyBorder="1"/>
    <xf numFmtId="165" fontId="18" fillId="0" borderId="6" xfId="0" applyNumberFormat="1" applyFont="1" applyBorder="1" applyAlignment="1">
      <alignment horizontal="right"/>
    </xf>
    <xf numFmtId="165" fontId="17" fillId="0" borderId="6" xfId="0" applyNumberFormat="1" applyFont="1" applyBorder="1" applyAlignment="1">
      <alignment horizontal="right"/>
    </xf>
    <xf numFmtId="2" fontId="19" fillId="0" borderId="8" xfId="0" applyNumberFormat="1" applyFont="1" applyBorder="1"/>
    <xf numFmtId="1" fontId="20" fillId="3" borderId="8" xfId="0" applyNumberFormat="1" applyFont="1" applyFill="1" applyBorder="1"/>
    <xf numFmtId="0" fontId="20" fillId="0" borderId="0" xfId="0" applyFont="1"/>
    <xf numFmtId="166" fontId="20" fillId="0" borderId="0" xfId="0" applyNumberFormat="1" applyFont="1"/>
    <xf numFmtId="164" fontId="18" fillId="0" borderId="8" xfId="0" applyNumberFormat="1" applyFont="1" applyBorder="1"/>
    <xf numFmtId="0" fontId="19" fillId="0" borderId="15" xfId="0" applyFont="1" applyBorder="1"/>
    <xf numFmtId="164" fontId="19" fillId="0" borderId="8" xfId="0" applyNumberFormat="1" applyFont="1" applyBorder="1"/>
    <xf numFmtId="164" fontId="19" fillId="0" borderId="15" xfId="0" applyNumberFormat="1" applyFont="1" applyBorder="1"/>
    <xf numFmtId="0" fontId="15" fillId="2" borderId="0" xfId="0" applyFont="1" applyFill="1" applyAlignment="1">
      <alignment horizontal="center"/>
    </xf>
    <xf numFmtId="0" fontId="11" fillId="2" borderId="0" xfId="0" applyFont="1" applyFill="1"/>
    <xf numFmtId="164" fontId="18" fillId="2" borderId="1" xfId="0" applyNumberFormat="1" applyFont="1" applyFill="1" applyBorder="1"/>
    <xf numFmtId="0" fontId="19" fillId="2" borderId="1" xfId="0" applyFont="1" applyFill="1" applyBorder="1"/>
    <xf numFmtId="2" fontId="18" fillId="2" borderId="1" xfId="0" applyNumberFormat="1" applyFont="1" applyFill="1" applyBorder="1"/>
    <xf numFmtId="164" fontId="17" fillId="2" borderId="1" xfId="0" applyNumberFormat="1" applyFont="1" applyFill="1" applyBorder="1"/>
    <xf numFmtId="0" fontId="2" fillId="2" borderId="0" xfId="0" applyFont="1" applyFill="1"/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21" fillId="0" borderId="0" xfId="0" applyFont="1" applyAlignment="1">
      <alignment horizontal="justify" vertical="justify"/>
    </xf>
    <xf numFmtId="0" fontId="17" fillId="4" borderId="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 shrinkToFit="1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la/Downloads/IEF_FUCAS_2024/01_BD_PERSONAL_24%20-%20copia.xlsx" TargetMode="External"/><Relationship Id="rId1" Type="http://schemas.openxmlformats.org/officeDocument/2006/relationships/externalLinkPath" Target="/Users/lula/Downloads/IEF_FUCAS_2024/01_BD_PERSONAL_24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1%20ARCHIVO%20GENERAL\CCAA%20E%20IEF%202021\IEF\MASA%20SALARIAL%20FUCAS%20NOVIEMBRE%20Laura%201.12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tcas-my.sharepoint.com/personal/administracion1_fucas_org/Documents/Documentos/Escritorio/CCAA_IEF_202_TRABAJAR_NOELIA/LISTADO%20PERSONAL%202022%20LP%20Y%20TODO%20EL%20A&#209;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la/Downloads/IEF_FUCAS_2024/ANEXO_V_BALANCE_EXPLOTACION_2024_250306.xlsx" TargetMode="External"/><Relationship Id="rId1" Type="http://schemas.openxmlformats.org/officeDocument/2006/relationships/externalLinkPath" Target="/Users/lula/Downloads/IEF_FUCAS_2024/ANEXO_V_BALANCE_EXPLOTACION_2024_2503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3"/>
      <sheetName val="Buscarv"/>
      <sheetName val="Cod_Centro"/>
      <sheetName val="Oculta"/>
      <sheetName val="Alta masiva de trabajadores (A"/>
      <sheetName val="Historico_contratos"/>
      <sheetName val="Conv_Indefinidos_2024"/>
      <sheetName val="Bajas_2024"/>
      <sheetName val="Altas_2024"/>
      <sheetName val="altas_baja_Contratos_a_Septiemb"/>
      <sheetName val="altas_baja_Contratos_a_oct_24"/>
      <sheetName val="Altas_baja_cambios_24"/>
      <sheetName val="Cambios_Centro_Servicos"/>
    </sheetNames>
    <sheetDataSet>
      <sheetData sheetId="0" refreshError="1"/>
      <sheetData sheetId="1" refreshError="1"/>
      <sheetData sheetId="2" refreshError="1"/>
      <sheetData sheetId="3">
        <row r="3">
          <cell r="I3" t="str">
            <v>100 - ORDINARIO INDEFINIDO TIEMPO COMPLETO</v>
          </cell>
        </row>
        <row r="4">
          <cell r="I4" t="str">
            <v>109 - CONVERSION DE TEMPORAL EN INDEFINIDO T.COMPLETO</v>
          </cell>
        </row>
        <row r="5">
          <cell r="I5" t="str">
            <v>130 - INDEFINIDO PERSONAS CON DISCAPACIDAD TIEMPO COMPLETO</v>
          </cell>
        </row>
        <row r="6">
          <cell r="I6" t="str">
            <v>139 - CONVERSION TEMPORAL EN INDEFINIDO DISCAP.T.COMPLETO</v>
          </cell>
        </row>
        <row r="7">
          <cell r="I7" t="str">
            <v>150 - INDEFINIDO T.COMPLETO INICIAL PROG.FOMENTO EMPLEO</v>
          </cell>
        </row>
        <row r="8">
          <cell r="I8" t="str">
            <v>189 - CONVERSION DE TEMPORAL A INDEFINIDO T.COMPLETO</v>
          </cell>
        </row>
        <row r="9">
          <cell r="I9" t="str">
            <v>200 - INDEFINIDO A TIEMPO PARCIAL</v>
          </cell>
        </row>
        <row r="10">
          <cell r="I10" t="str">
            <v>209 - CONVERSION DE TEMPORAL EN INDEFINIDO T.PARCIAL</v>
          </cell>
        </row>
        <row r="11">
          <cell r="I11" t="str">
            <v>230 - INDEFINIDO PERSONAS CON DISCAPACIDAD TIEMPO PARCIAL</v>
          </cell>
        </row>
        <row r="12">
          <cell r="I12" t="str">
            <v>239 - CONVERSION TEMPORAL EN INDEFINIDO DISCAP.T.PARCIAL</v>
          </cell>
        </row>
        <row r="13">
          <cell r="I13" t="str">
            <v>250 - INDEFINIDO T.PARCIAL INICIAL PROG.FOMENTO EMPLEO</v>
          </cell>
        </row>
        <row r="14">
          <cell r="I14" t="str">
            <v>289 - CONVERSION DE TEMPORAL A INDEFINIDO T.PARCIAL</v>
          </cell>
        </row>
        <row r="15">
          <cell r="I15" t="str">
            <v>300 - PARA LA REALIZACION DE TRABAJOS FIJO DISCONTINUOS</v>
          </cell>
        </row>
        <row r="16">
          <cell r="I16" t="str">
            <v>309 - INDEFINIDO FIJO DISCONTINUO TRANS.FOMENTO EMPLEO</v>
          </cell>
        </row>
        <row r="17">
          <cell r="I17" t="str">
            <v>330 - INDEFINIDO FIJO DISCONTINUO PERSONAS CON DISCAPACIDAD</v>
          </cell>
        </row>
        <row r="18">
          <cell r="I18" t="str">
            <v>339 - INDEFINIDO. FIJO DISCONTINUO. DISCAPACITADO. TRANSFORMACIÓN.</v>
          </cell>
        </row>
        <row r="19">
          <cell r="I19" t="str">
            <v>350 - INDEFINIDO FIJO DISCONTINUO INICIAL FOMENTO EMPLEO</v>
          </cell>
        </row>
        <row r="20">
          <cell r="I20" t="str">
            <v>389 - CONVERSION TEMPORAL EN INDEFINIDO FIJOS DISCONTINU</v>
          </cell>
        </row>
        <row r="21">
          <cell r="I21" t="str">
            <v>401 - DURACION DETERMINADA T.COMPLETO OBRA O SERVICIO</v>
          </cell>
        </row>
        <row r="22">
          <cell r="I22" t="str">
            <v>402 - DUR.DETERM.T.COMPLETO EVENTUAL CIRCUNST.PRODUC</v>
          </cell>
        </row>
        <row r="23">
          <cell r="I23" t="str">
            <v>404 - Personal Investigador Predoctoral en Formación (R.D. 103/2019)</v>
          </cell>
        </row>
        <row r="24">
          <cell r="I24" t="str">
            <v>405 - MEJORA DE LA OCUPABILIDAD Y DE LA INSERCIÓN LABORAL A TIEMPO COMPLETO</v>
          </cell>
        </row>
        <row r="25">
          <cell r="I25" t="str">
            <v>406 - PROGRAMAS FINANCIADOS CON FONDOS EUROPEOS</v>
          </cell>
        </row>
        <row r="26">
          <cell r="I26" t="str">
            <v>408 - TEMPORAL.T.COMPLETO.NOMBR.ESTATUTARIOS O ADMIN.</v>
          </cell>
        </row>
        <row r="27">
          <cell r="I27" t="str">
            <v>409 - PERSONAL DOCENTE E INVESTIGADOR DE UNIVERSIDADES</v>
          </cell>
        </row>
        <row r="28">
          <cell r="I28" t="str">
            <v>410 - DURACION DETERMINADA DE INTERINIDAD T.COMPLETO</v>
          </cell>
        </row>
        <row r="29">
          <cell r="I29" t="str">
            <v>412 - PERSONAL INVESTIGADOR DOCTOR. DURACION DETERMINADA TIEMPO COMPLETO</v>
          </cell>
        </row>
        <row r="30">
          <cell r="I30" t="str">
            <v>413 - DEPORTISTAS PROFESIONALES. TIEMPO COMPLETO</v>
          </cell>
        </row>
        <row r="31">
          <cell r="I31" t="str">
            <v>418 - TEMP. T. COMP. INTERINIDAD. NOMBR. ESTATUT O ADM.</v>
          </cell>
        </row>
        <row r="32">
          <cell r="I32" t="str">
            <v>420 - EN PRACTICAS TIEMPO COMPLETO</v>
          </cell>
        </row>
        <row r="33">
          <cell r="I33" t="str">
            <v>421 - PARA LA FORMACION TIEMPO COMPLETO</v>
          </cell>
        </row>
        <row r="34">
          <cell r="I34" t="str">
            <v>430 - TEMPORAL TIEMPO COMPLETO PERSONAS CON DISCAPACIDAD</v>
          </cell>
        </row>
        <row r="35">
          <cell r="I35" t="str">
            <v>441 - DURACION DETERMINADA DE RELEVO TIEMPO COMPLETO</v>
          </cell>
        </row>
        <row r="36">
          <cell r="I36" t="str">
            <v>450 - DESEMPLEADOS EN EXCLUSION SOCIAL TEMP.T.COMPLETO</v>
          </cell>
        </row>
        <row r="37">
          <cell r="I37" t="str">
            <v>452 - TEMP. TIEMPO COMPLETO. TRABAJADORES DESEMPLEADOS CONTRATADOS POR EMPRESAS DE INSERCIÓN</v>
          </cell>
        </row>
        <row r="38">
          <cell r="I38" t="str">
            <v>501 - DURACION DETERMINADA T.PARCIAL OBRA O SERVICIO</v>
          </cell>
        </row>
        <row r="39">
          <cell r="I39" t="str">
            <v>502 - DUR.DETERM.T.PARCIAL EVENTUAL CIRCUNST.PRODUC</v>
          </cell>
        </row>
        <row r="40">
          <cell r="I40" t="str">
            <v>505 - MEJORA DE LA OCUPABILIDAD Y DE LA INSERCIÓN LABORAL A TIEMPO PARCIAL</v>
          </cell>
        </row>
        <row r="41">
          <cell r="I41" t="str">
            <v>506 - PROGRAMAS FINANCIADOS CON FONDOS EUROPEOS</v>
          </cell>
        </row>
        <row r="42">
          <cell r="I42" t="str">
            <v>508 - TEMP. T. PARCIAL. NOMBR. ESTATUTARIOS O ADMIN.</v>
          </cell>
        </row>
        <row r="43">
          <cell r="I43" t="str">
            <v>509 - PERSONAL DOCENTE E INVESTIGADOR DE UNIVERSIDADES</v>
          </cell>
        </row>
        <row r="44">
          <cell r="I44" t="str">
            <v>510 - DURACION DETERMINADA TIEMPO PARCIAL INTERINIDAD</v>
          </cell>
        </row>
        <row r="45">
          <cell r="I45" t="str">
            <v>513 - DEPORTISTAS PROFESIONALES. TIEMPO PARCIAL</v>
          </cell>
        </row>
        <row r="46">
          <cell r="I46" t="str">
            <v>518 - TEMP. T.PARCIAL. INTERINIDAD. NOMBR. ESTATUT O ADM</v>
          </cell>
        </row>
        <row r="47">
          <cell r="I47" t="str">
            <v>520 - EN PRACTICAS TIEMPO PARCIAL</v>
          </cell>
        </row>
        <row r="48">
          <cell r="I48" t="str">
            <v>521 - PARA LA FORMACION TIEMPO PARCIAL</v>
          </cell>
        </row>
        <row r="49">
          <cell r="I49" t="str">
            <v>530 - DURACION DETERMINADA T.PARCIAL PERSONAS CON DISCAPACIDAD</v>
          </cell>
        </row>
        <row r="50">
          <cell r="I50" t="str">
            <v>540 - DURACION DETERMINADA T.PARCIAL JUBILACION PARCIAL</v>
          </cell>
        </row>
        <row r="51">
          <cell r="I51" t="str">
            <v>541 - DURACION DETERMINADA DE RELEVO TIEMPO PARCIAL</v>
          </cell>
        </row>
        <row r="52">
          <cell r="I52" t="str">
            <v>550 - EN EXCLUSION SOCIAL/PENADOS TEMPORALES T.PARCIAL</v>
          </cell>
        </row>
        <row r="53">
          <cell r="I53" t="str">
            <v>552 - TEMP. TIEMPO PARCIAL. TRABAJADORES DESEMPLEADOS CONTRATADOS POR EMPRESAS DE INSERCIÓN</v>
          </cell>
        </row>
        <row r="54">
          <cell r="I54" t="str">
            <v>990 - Relaciones Laborales con Carácter Especial</v>
          </cell>
        </row>
      </sheetData>
      <sheetData sheetId="4">
        <row r="295">
          <cell r="D295">
            <v>12.422222222222224</v>
          </cell>
          <cell r="E295">
            <v>96.791666666666671</v>
          </cell>
        </row>
        <row r="302">
          <cell r="D302">
            <v>3.588888888888889</v>
          </cell>
          <cell r="E302">
            <v>7.4944444444444445</v>
          </cell>
        </row>
        <row r="309">
          <cell r="C309">
            <v>120.29722222222222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ANEXO I"/>
      <sheetName val="ANEXO II"/>
      <sheetName val="ANEXO III"/>
      <sheetName val="ANEXO IV"/>
      <sheetName val="G50"/>
    </sheetNames>
    <sheetDataSet>
      <sheetData sheetId="0"/>
      <sheetData sheetId="1">
        <row r="105">
          <cell r="AP105">
            <v>246906.65</v>
          </cell>
        </row>
        <row r="110">
          <cell r="AP110">
            <v>652765.52</v>
          </cell>
        </row>
        <row r="117">
          <cell r="AP117">
            <v>648735.19000000006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 LP Y TF"/>
    </sheetNames>
    <sheetDataSet>
      <sheetData sheetId="0">
        <row r="187">
          <cell r="C187">
            <v>286054.02999999997</v>
          </cell>
        </row>
        <row r="188">
          <cell r="C188">
            <v>1334133.7300000002</v>
          </cell>
        </row>
        <row r="189">
          <cell r="C189">
            <v>627655.79</v>
          </cell>
        </row>
        <row r="193">
          <cell r="C193">
            <v>270272.31</v>
          </cell>
        </row>
        <row r="194">
          <cell r="C194">
            <v>1977571.24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>
        <row r="43">
          <cell r="J43">
            <v>309907.12999999989</v>
          </cell>
        </row>
        <row r="172">
          <cell r="J172">
            <v>767048.46999999986</v>
          </cell>
        </row>
        <row r="177">
          <cell r="J177">
            <v>364985.9</v>
          </cell>
        </row>
        <row r="182">
          <cell r="J182">
            <v>2086832.01</v>
          </cell>
        </row>
        <row r="183">
          <cell r="J183">
            <v>2798801.71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4"/>
  <sheetViews>
    <sheetView tabSelected="1" view="pageBreakPreview" zoomScaleNormal="85" zoomScaleSheetLayoutView="100" workbookViewId="0">
      <selection activeCell="J9" sqref="J9"/>
    </sheetView>
  </sheetViews>
  <sheetFormatPr baseColWidth="10" defaultColWidth="11.42578125" defaultRowHeight="12.75" x14ac:dyDescent="0.2"/>
  <cols>
    <col min="1" max="1" width="36.28515625" style="9" customWidth="1"/>
    <col min="2" max="2" width="23.85546875" style="50" bestFit="1" customWidth="1"/>
    <col min="3" max="3" width="24.42578125" style="1" customWidth="1"/>
    <col min="4" max="4" width="22" style="1" customWidth="1"/>
    <col min="5" max="5" width="22.140625" style="1" customWidth="1"/>
    <col min="6" max="6" width="20" style="1" customWidth="1"/>
    <col min="7" max="7" width="25" style="1" customWidth="1"/>
    <col min="8" max="8" width="22.42578125" style="1" customWidth="1"/>
    <col min="9" max="10" width="11.42578125" style="1"/>
    <col min="11" max="11" width="17" style="1" customWidth="1"/>
    <col min="12" max="12" width="11.42578125" style="1"/>
    <col min="13" max="13" width="14.140625" style="1" customWidth="1"/>
    <col min="14" max="16384" width="11.42578125" style="1"/>
  </cols>
  <sheetData>
    <row r="1" spans="1:10" s="9" customFormat="1" ht="18" x14ac:dyDescent="0.25">
      <c r="A1" s="67"/>
      <c r="B1" s="68"/>
      <c r="C1" s="68"/>
      <c r="D1" s="68"/>
      <c r="E1" s="68"/>
      <c r="F1" s="68"/>
      <c r="G1" s="68"/>
      <c r="H1" s="51"/>
    </row>
    <row r="2" spans="1:10" s="9" customFormat="1" ht="19.5" customHeight="1" x14ac:dyDescent="0.25">
      <c r="A2" s="69" t="s">
        <v>0</v>
      </c>
      <c r="B2" s="70"/>
      <c r="C2" s="70"/>
      <c r="D2" s="70"/>
      <c r="E2" s="70"/>
      <c r="F2" s="70"/>
      <c r="G2" s="70"/>
      <c r="H2" s="52"/>
    </row>
    <row r="3" spans="1:10" s="9" customFormat="1" ht="19.5" customHeight="1" x14ac:dyDescent="0.25">
      <c r="A3" s="10"/>
      <c r="B3" s="44"/>
      <c r="C3" s="11"/>
      <c r="D3" s="11"/>
      <c r="E3" s="11"/>
      <c r="F3" s="11"/>
      <c r="G3" s="11"/>
      <c r="H3" s="11"/>
    </row>
    <row r="4" spans="1:10" s="9" customFormat="1" ht="18" x14ac:dyDescent="0.25">
      <c r="A4" s="12" t="s">
        <v>1</v>
      </c>
      <c r="B4" s="45"/>
    </row>
    <row r="5" spans="1:10" s="9" customFormat="1" x14ac:dyDescent="0.2">
      <c r="B5" s="45"/>
    </row>
    <row r="6" spans="1:10" s="9" customFormat="1" ht="14.25" x14ac:dyDescent="0.2">
      <c r="A6" s="71" t="s">
        <v>2</v>
      </c>
      <c r="B6" s="71"/>
      <c r="C6" s="72"/>
      <c r="D6" s="72"/>
      <c r="E6" s="72"/>
      <c r="F6" s="72"/>
      <c r="G6" s="72"/>
      <c r="H6" s="53"/>
      <c r="I6" s="13"/>
      <c r="J6" s="13"/>
    </row>
    <row r="7" spans="1:10" s="9" customFormat="1" ht="14.25" x14ac:dyDescent="0.2">
      <c r="A7" s="72"/>
      <c r="B7" s="72"/>
      <c r="C7" s="72"/>
      <c r="D7" s="72"/>
      <c r="E7" s="72"/>
      <c r="F7" s="72"/>
      <c r="G7" s="72"/>
      <c r="H7" s="53"/>
      <c r="I7" s="13"/>
      <c r="J7" s="13"/>
    </row>
    <row r="8" spans="1:10" ht="14.25" x14ac:dyDescent="0.2">
      <c r="A8" s="13"/>
      <c r="B8" s="8"/>
      <c r="C8" s="3"/>
      <c r="D8" s="3"/>
      <c r="E8" s="3"/>
      <c r="F8" s="3"/>
      <c r="G8" s="3"/>
      <c r="H8" s="3"/>
      <c r="I8" s="3"/>
      <c r="J8" s="3"/>
    </row>
    <row r="9" spans="1:10" ht="15" x14ac:dyDescent="0.25">
      <c r="A9" s="73" t="s">
        <v>3</v>
      </c>
      <c r="B9" s="55" t="s">
        <v>4</v>
      </c>
      <c r="C9" s="56" t="s">
        <v>4</v>
      </c>
      <c r="D9" s="57" t="s">
        <v>4</v>
      </c>
      <c r="E9" s="57" t="s">
        <v>4</v>
      </c>
      <c r="F9" s="57" t="s">
        <v>4</v>
      </c>
      <c r="G9" s="66" t="s">
        <v>5</v>
      </c>
      <c r="H9" s="20"/>
      <c r="I9" s="3"/>
      <c r="J9" s="3"/>
    </row>
    <row r="10" spans="1:10" ht="20.25" customHeight="1" x14ac:dyDescent="0.2">
      <c r="A10" s="74"/>
      <c r="B10" s="58">
        <v>2021</v>
      </c>
      <c r="C10" s="59">
        <v>2022</v>
      </c>
      <c r="D10" s="60">
        <v>2023</v>
      </c>
      <c r="E10" s="60">
        <v>2024</v>
      </c>
      <c r="F10" s="61">
        <v>2025</v>
      </c>
      <c r="G10" s="14" t="s">
        <v>6</v>
      </c>
      <c r="H10" s="62"/>
      <c r="I10" s="3"/>
      <c r="J10" s="3"/>
    </row>
    <row r="11" spans="1:10" ht="14.25" x14ac:dyDescent="0.2">
      <c r="A11" s="15" t="s">
        <v>7</v>
      </c>
      <c r="B11" s="46">
        <f>SUM(B12:B14)</f>
        <v>1548407.36</v>
      </c>
      <c r="C11" s="23">
        <f>SUM(C12:C14)</f>
        <v>2249145.6800000002</v>
      </c>
      <c r="D11" s="24">
        <f>SUM(D12:D14)</f>
        <v>2672844.2400000002</v>
      </c>
      <c r="E11" s="23">
        <f>SUM(E12:E14)</f>
        <v>3163787.6099999994</v>
      </c>
      <c r="F11" s="40">
        <f>SUM(F12:F14)</f>
        <v>3859527.8800000008</v>
      </c>
      <c r="G11" s="33">
        <f>(F11-E11)/E11*100</f>
        <v>21.990738815745019</v>
      </c>
      <c r="H11" s="63"/>
      <c r="I11" s="3"/>
      <c r="J11" s="3"/>
    </row>
    <row r="12" spans="1:10" ht="14.25" x14ac:dyDescent="0.2">
      <c r="A12" s="16" t="s">
        <v>8</v>
      </c>
      <c r="B12" s="46">
        <f>'[2]ANEXO I'!$AP$105</f>
        <v>246906.65</v>
      </c>
      <c r="C12" s="23">
        <f>'[3]PERSONAL LP Y TF'!$C$187</f>
        <v>286054.02999999997</v>
      </c>
      <c r="D12" s="24">
        <v>305249.12</v>
      </c>
      <c r="E12" s="23">
        <f>[4]Hoja1!$J$43</f>
        <v>309907.12999999989</v>
      </c>
      <c r="F12" s="40">
        <v>406657.08</v>
      </c>
      <c r="G12" s="33">
        <f t="shared" ref="G12:G14" si="0">(F12-E12)/E12*100</f>
        <v>31.219013902648889</v>
      </c>
      <c r="H12" s="63"/>
      <c r="I12" s="3"/>
      <c r="J12" s="3"/>
    </row>
    <row r="13" spans="1:10" ht="14.25" x14ac:dyDescent="0.2">
      <c r="A13" s="16" t="s">
        <v>9</v>
      </c>
      <c r="B13" s="46">
        <f>'[2]ANEXO I'!$AP$110</f>
        <v>652765.52</v>
      </c>
      <c r="C13" s="23">
        <f>'[3]PERSONAL LP Y TF'!$C$188+1302.13</f>
        <v>1335435.8600000001</v>
      </c>
      <c r="D13" s="24">
        <v>673773.4</v>
      </c>
      <c r="E13" s="23">
        <f>[4]Hoja1!$J$172</f>
        <v>767048.46999999986</v>
      </c>
      <c r="F13" s="40">
        <v>3122338.0600000005</v>
      </c>
      <c r="G13" s="33">
        <f t="shared" si="0"/>
        <v>307.05876905014901</v>
      </c>
      <c r="H13" s="63"/>
      <c r="I13" s="3"/>
      <c r="J13" s="3"/>
    </row>
    <row r="14" spans="1:10" ht="14.25" x14ac:dyDescent="0.2">
      <c r="A14" s="16" t="s">
        <v>10</v>
      </c>
      <c r="B14" s="46">
        <f>'[2]ANEXO I'!$AP$117</f>
        <v>648735.19000000006</v>
      </c>
      <c r="C14" s="23">
        <f>'[3]PERSONAL LP Y TF'!$C$189</f>
        <v>627655.79</v>
      </c>
      <c r="D14" s="24">
        <v>1693821.72</v>
      </c>
      <c r="E14" s="23">
        <f>[4]Hoja1!$J$182</f>
        <v>2086832.01</v>
      </c>
      <c r="F14" s="40">
        <v>330532.74</v>
      </c>
      <c r="G14" s="33">
        <f t="shared" si="0"/>
        <v>-84.161027892225988</v>
      </c>
      <c r="H14" s="63"/>
      <c r="I14" s="3"/>
      <c r="J14" s="3"/>
    </row>
    <row r="15" spans="1:10" ht="14.25" x14ac:dyDescent="0.2">
      <c r="A15" s="16"/>
      <c r="B15" s="47"/>
      <c r="C15" s="26"/>
      <c r="D15" s="27"/>
      <c r="E15" s="28"/>
      <c r="F15" s="41"/>
      <c r="G15" s="33"/>
      <c r="H15" s="63"/>
      <c r="I15" s="3"/>
      <c r="J15" s="3"/>
    </row>
    <row r="16" spans="1:10" ht="14.25" x14ac:dyDescent="0.2">
      <c r="A16" s="15" t="s">
        <v>11</v>
      </c>
      <c r="B16" s="46">
        <f>B17+B18</f>
        <v>1548407.3599999999</v>
      </c>
      <c r="C16" s="29">
        <f>C17+C18</f>
        <v>2249145.6799999997</v>
      </c>
      <c r="D16" s="24">
        <f>D17+D18</f>
        <v>2672844.2400000002</v>
      </c>
      <c r="E16" s="23">
        <f>E17+E18</f>
        <v>3163787.61</v>
      </c>
      <c r="F16" s="43">
        <f>F17+F18</f>
        <v>3859527.8800000008</v>
      </c>
      <c r="G16" s="33">
        <f>(F16-E16)/E16*100</f>
        <v>21.990738815744997</v>
      </c>
      <c r="H16" s="63"/>
      <c r="I16" s="3"/>
      <c r="J16" s="3"/>
    </row>
    <row r="17" spans="1:10" ht="14.25" x14ac:dyDescent="0.2">
      <c r="A17" s="16" t="s">
        <v>12</v>
      </c>
      <c r="B17" s="46">
        <f>(79222.85+53148.59+30165.33+147878.86)</f>
        <v>310415.63</v>
      </c>
      <c r="C17" s="29">
        <f>'[3]PERSONAL LP Y TF'!$C$193</f>
        <v>270272.31</v>
      </c>
      <c r="D17" s="24">
        <v>320393.45</v>
      </c>
      <c r="E17" s="23">
        <f>[4]Hoja1!$J$177</f>
        <v>364985.9</v>
      </c>
      <c r="F17" s="42">
        <f>F14</f>
        <v>330532.74</v>
      </c>
      <c r="G17" s="33">
        <f t="shared" ref="G17:G18" si="1">(F17-E17)/E17*100</f>
        <v>-9.4395865703305333</v>
      </c>
      <c r="H17" s="63"/>
      <c r="I17" s="3"/>
      <c r="J17" s="3"/>
    </row>
    <row r="18" spans="1:10" ht="14.25" x14ac:dyDescent="0.2">
      <c r="A18" s="16" t="s">
        <v>13</v>
      </c>
      <c r="B18" s="46">
        <f>246906.65+652765.52+338319.56</f>
        <v>1237991.73</v>
      </c>
      <c r="C18" s="29">
        <f>'[3]PERSONAL LP Y TF'!$C$194+1302.13</f>
        <v>1978873.3699999999</v>
      </c>
      <c r="D18" s="24">
        <v>2352450.79</v>
      </c>
      <c r="E18" s="23">
        <f>[4]Hoja1!$J$183</f>
        <v>2798801.71</v>
      </c>
      <c r="F18" s="42">
        <f>F12+F13</f>
        <v>3528995.1400000006</v>
      </c>
      <c r="G18" s="33">
        <f t="shared" si="1"/>
        <v>26.089502067654539</v>
      </c>
      <c r="H18" s="63"/>
      <c r="I18" s="3"/>
      <c r="J18" s="3"/>
    </row>
    <row r="19" spans="1:10" ht="14.25" x14ac:dyDescent="0.2">
      <c r="A19" s="16"/>
      <c r="B19" s="47"/>
      <c r="C19" s="26"/>
      <c r="D19" s="27"/>
      <c r="E19" s="28"/>
      <c r="F19" s="25"/>
      <c r="G19" s="33"/>
      <c r="H19" s="63"/>
      <c r="I19" s="3"/>
      <c r="J19" s="3"/>
    </row>
    <row r="20" spans="1:10" ht="14.25" x14ac:dyDescent="0.2">
      <c r="A20" s="15" t="s">
        <v>14</v>
      </c>
      <c r="B20" s="48">
        <v>65.790000000000006</v>
      </c>
      <c r="C20" s="30">
        <f>C22+C26</f>
        <v>96.740000000000009</v>
      </c>
      <c r="D20" s="27">
        <f>D22+D26</f>
        <v>113.78999999999999</v>
      </c>
      <c r="E20" s="31">
        <f>'[1]Alta masiva de trabajadores (A'!$C$309</f>
        <v>120.29722222222222</v>
      </c>
      <c r="F20" s="36">
        <f>F22+F26</f>
        <v>154.15277777777777</v>
      </c>
      <c r="G20" s="34">
        <f>(F20-E20)/E20*100</f>
        <v>28.143256286512575</v>
      </c>
      <c r="H20" s="64"/>
      <c r="I20" s="3"/>
      <c r="J20" s="3"/>
    </row>
    <row r="21" spans="1:10" ht="14.25" x14ac:dyDescent="0.2">
      <c r="A21" s="15"/>
      <c r="B21" s="47"/>
      <c r="C21" s="30"/>
      <c r="D21" s="27"/>
      <c r="E21" s="28"/>
      <c r="F21" s="25"/>
      <c r="G21" s="34"/>
      <c r="H21" s="64"/>
      <c r="I21" s="3"/>
      <c r="J21" s="3"/>
    </row>
    <row r="22" spans="1:10" ht="14.25" x14ac:dyDescent="0.2">
      <c r="A22" s="15" t="s">
        <v>15</v>
      </c>
      <c r="B22" s="48">
        <f>SUM(B23:B24)</f>
        <v>9.6</v>
      </c>
      <c r="C22" s="30">
        <f>C23+C24</f>
        <v>14</v>
      </c>
      <c r="D22" s="27">
        <f>SUM(D23:D24)</f>
        <v>12.06</v>
      </c>
      <c r="E22" s="31">
        <f>SUM(E23+E24)</f>
        <v>16.011111111111113</v>
      </c>
      <c r="F22" s="36">
        <f>F23+F24</f>
        <v>16.522222222222222</v>
      </c>
      <c r="G22" s="34">
        <f>(F22-E22)/E22*100</f>
        <v>3.1922276197085244</v>
      </c>
      <c r="H22" s="64"/>
      <c r="I22" s="3"/>
      <c r="J22" s="3"/>
    </row>
    <row r="23" spans="1:10" ht="14.25" x14ac:dyDescent="0.2">
      <c r="A23" s="17" t="s">
        <v>16</v>
      </c>
      <c r="B23" s="48">
        <v>9.6</v>
      </c>
      <c r="C23" s="30">
        <v>14</v>
      </c>
      <c r="D23" s="27">
        <v>0.65</v>
      </c>
      <c r="E23" s="31">
        <f>'[1]Alta masiva de trabajadores (A'!$D$302</f>
        <v>3.588888888888889</v>
      </c>
      <c r="F23" s="36">
        <v>1.5944444444444443</v>
      </c>
      <c r="G23" s="34">
        <f t="shared" ref="G23:G24" si="2">(F23-E23)/E23*100</f>
        <v>-55.572755417956664</v>
      </c>
      <c r="H23" s="64"/>
      <c r="I23" s="3"/>
      <c r="J23" s="3"/>
    </row>
    <row r="24" spans="1:10" ht="14.25" x14ac:dyDescent="0.2">
      <c r="A24" s="17" t="s">
        <v>17</v>
      </c>
      <c r="B24" s="48">
        <v>0</v>
      </c>
      <c r="C24" s="30">
        <v>0</v>
      </c>
      <c r="D24" s="27">
        <v>11.41</v>
      </c>
      <c r="E24" s="31">
        <f>'[1]Alta masiva de trabajadores (A'!$D$295</f>
        <v>12.422222222222224</v>
      </c>
      <c r="F24" s="36">
        <v>14.927777777777779</v>
      </c>
      <c r="G24" s="34">
        <f t="shared" si="2"/>
        <v>20.16994633273702</v>
      </c>
      <c r="H24" s="64"/>
      <c r="I24" s="3"/>
      <c r="J24" s="3"/>
    </row>
    <row r="25" spans="1:10" ht="14.25" x14ac:dyDescent="0.2">
      <c r="A25" s="18"/>
      <c r="B25" s="47"/>
      <c r="C25" s="30"/>
      <c r="D25" s="27"/>
      <c r="E25" s="28"/>
      <c r="F25" s="36"/>
      <c r="G25" s="34"/>
      <c r="H25" s="64"/>
      <c r="I25" s="3"/>
      <c r="J25" s="3"/>
    </row>
    <row r="26" spans="1:10" ht="14.25" x14ac:dyDescent="0.2">
      <c r="A26" s="15" t="s">
        <v>18</v>
      </c>
      <c r="B26" s="48">
        <f>SUM(B27:B28)</f>
        <v>56.19</v>
      </c>
      <c r="C26" s="30">
        <f>C27+C28</f>
        <v>82.740000000000009</v>
      </c>
      <c r="D26" s="27">
        <f>SUM(D27:D28)</f>
        <v>101.72999999999999</v>
      </c>
      <c r="E26" s="31">
        <f>E27+E28</f>
        <v>104.28611111111111</v>
      </c>
      <c r="F26" s="36">
        <f>F27+F28</f>
        <v>137.63055555555556</v>
      </c>
      <c r="G26" s="34">
        <f>(F26-E26)/E26*100</f>
        <v>31.974003143062625</v>
      </c>
      <c r="H26" s="64"/>
      <c r="I26" s="3"/>
      <c r="J26" s="3"/>
    </row>
    <row r="27" spans="1:10" ht="14.25" x14ac:dyDescent="0.2">
      <c r="A27" s="17" t="s">
        <v>16</v>
      </c>
      <c r="B27" s="48">
        <v>29.99</v>
      </c>
      <c r="C27" s="30">
        <v>57.85</v>
      </c>
      <c r="D27" s="27">
        <v>9.24</v>
      </c>
      <c r="E27" s="31">
        <f>'[1]Alta masiva de trabajadores (A'!$E$302</f>
        <v>7.4944444444444445</v>
      </c>
      <c r="F27" s="36">
        <v>23.416666666666668</v>
      </c>
      <c r="G27" s="34">
        <f>(F27-E27)/E27*100</f>
        <v>212.45366938472947</v>
      </c>
      <c r="H27" s="64"/>
      <c r="I27" s="3"/>
      <c r="J27" s="3"/>
    </row>
    <row r="28" spans="1:10" ht="14.25" x14ac:dyDescent="0.2">
      <c r="A28" s="18" t="s">
        <v>19</v>
      </c>
      <c r="B28" s="48">
        <v>26.2</v>
      </c>
      <c r="C28" s="30">
        <v>24.89</v>
      </c>
      <c r="D28" s="27">
        <v>92.49</v>
      </c>
      <c r="E28" s="31">
        <f>'[1]Alta masiva de trabajadores (A'!$E$295</f>
        <v>96.791666666666671</v>
      </c>
      <c r="F28" s="36">
        <v>114.2138888888889</v>
      </c>
      <c r="G28" s="34">
        <f t="shared" ref="G28:G29" si="3">(F28-E28)/E28*100</f>
        <v>17.999713014779747</v>
      </c>
      <c r="H28" s="64"/>
      <c r="I28" s="3"/>
      <c r="J28" s="3"/>
    </row>
    <row r="29" spans="1:10" ht="15" x14ac:dyDescent="0.25">
      <c r="A29" s="19" t="s">
        <v>20</v>
      </c>
      <c r="B29" s="49">
        <f>B11/B20</f>
        <v>23535.603587171303</v>
      </c>
      <c r="C29" s="32">
        <f t="shared" ref="C29:F29" si="4">C11/C20</f>
        <v>23249.386810006203</v>
      </c>
      <c r="D29" s="32">
        <f t="shared" si="4"/>
        <v>23489.27181650409</v>
      </c>
      <c r="E29" s="32">
        <f t="shared" si="4"/>
        <v>26299.756150275934</v>
      </c>
      <c r="F29" s="32">
        <f t="shared" si="4"/>
        <v>25037.031026218585</v>
      </c>
      <c r="G29" s="35">
        <f t="shared" si="3"/>
        <v>-4.8012807299131595</v>
      </c>
      <c r="H29" s="65"/>
      <c r="I29" s="3"/>
      <c r="J29" s="3"/>
    </row>
    <row r="30" spans="1:10" ht="15" x14ac:dyDescent="0.25">
      <c r="A30" s="20"/>
      <c r="B30" s="20"/>
      <c r="C30" s="20"/>
      <c r="D30" s="20"/>
      <c r="E30" s="20"/>
      <c r="F30" s="20"/>
      <c r="G30" s="20"/>
      <c r="H30" s="20"/>
      <c r="I30" s="3"/>
      <c r="J30" s="3"/>
    </row>
    <row r="31" spans="1:10" s="6" customFormat="1" ht="15" x14ac:dyDescent="0.25">
      <c r="A31" s="20"/>
      <c r="B31" s="20"/>
      <c r="C31" s="20"/>
      <c r="D31" s="20"/>
      <c r="E31" s="20"/>
      <c r="F31" s="20"/>
      <c r="G31" s="20"/>
      <c r="H31" s="20"/>
      <c r="I31" s="7"/>
      <c r="J31" s="4"/>
    </row>
    <row r="32" spans="1:10" ht="23.25" customHeight="1" x14ac:dyDescent="0.25">
      <c r="A32" s="20"/>
      <c r="B32" s="20"/>
      <c r="C32" s="20"/>
      <c r="D32" s="20"/>
      <c r="E32" s="20"/>
      <c r="F32" s="20"/>
      <c r="G32" s="20"/>
      <c r="H32" s="20"/>
      <c r="I32" s="5"/>
      <c r="J32" s="3"/>
    </row>
    <row r="33" spans="1:10" ht="22.5" customHeight="1" x14ac:dyDescent="0.25">
      <c r="A33" s="20"/>
      <c r="B33" s="20"/>
      <c r="C33" s="20"/>
      <c r="D33" s="20"/>
      <c r="E33" s="20"/>
      <c r="F33" s="20"/>
      <c r="G33" s="20"/>
      <c r="H33" s="20"/>
      <c r="I33" s="5"/>
      <c r="J33" s="3"/>
    </row>
    <row r="34" spans="1:10" ht="15" x14ac:dyDescent="0.25">
      <c r="A34" s="20"/>
      <c r="B34" s="20"/>
      <c r="C34" s="20"/>
      <c r="D34" s="20"/>
      <c r="E34" s="20"/>
      <c r="F34" s="20"/>
      <c r="G34" s="20"/>
      <c r="H34" s="20"/>
      <c r="I34" s="5"/>
      <c r="J34" s="3"/>
    </row>
    <row r="35" spans="1:10" ht="12" customHeight="1" x14ac:dyDescent="0.25">
      <c r="A35" s="20"/>
      <c r="B35" s="20"/>
      <c r="C35" s="20"/>
      <c r="D35" s="20"/>
      <c r="E35" s="20"/>
      <c r="F35" s="20"/>
      <c r="G35" s="20"/>
      <c r="H35" s="20"/>
      <c r="I35" s="5"/>
      <c r="J35" s="3"/>
    </row>
    <row r="36" spans="1:10" ht="12" customHeight="1" x14ac:dyDescent="0.2">
      <c r="A36" s="54"/>
      <c r="B36" s="54"/>
      <c r="C36" s="54"/>
      <c r="D36" s="54"/>
      <c r="E36" s="54"/>
      <c r="F36" s="54"/>
      <c r="G36" s="54"/>
      <c r="H36" s="54"/>
      <c r="I36" s="5"/>
      <c r="J36" s="3"/>
    </row>
    <row r="37" spans="1:10" ht="12" customHeight="1" x14ac:dyDescent="0.2">
      <c r="A37" s="54"/>
      <c r="B37" s="54"/>
      <c r="C37" s="54"/>
      <c r="D37" s="54"/>
      <c r="E37" s="54"/>
      <c r="F37" s="54"/>
      <c r="G37" s="54"/>
      <c r="H37" s="54"/>
      <c r="I37" s="5"/>
      <c r="J37" s="3"/>
    </row>
    <row r="38" spans="1:10" ht="12" customHeight="1" x14ac:dyDescent="0.2">
      <c r="A38" s="54"/>
      <c r="B38" s="54"/>
      <c r="C38" s="54"/>
      <c r="D38" s="54"/>
      <c r="E38" s="54"/>
      <c r="F38" s="54"/>
      <c r="G38" s="54"/>
      <c r="H38" s="54"/>
      <c r="I38" s="5"/>
      <c r="J38" s="3"/>
    </row>
    <row r="39" spans="1:10" ht="14.25" x14ac:dyDescent="0.2">
      <c r="A39" s="54"/>
      <c r="B39" s="54"/>
      <c r="C39" s="54"/>
      <c r="D39" s="54"/>
      <c r="E39" s="54"/>
      <c r="F39" s="54"/>
      <c r="G39" s="54"/>
      <c r="H39" s="54"/>
      <c r="I39" s="5"/>
      <c r="J39" s="3"/>
    </row>
    <row r="40" spans="1:10" ht="27.75" customHeight="1" x14ac:dyDescent="0.2">
      <c r="A40" s="54"/>
      <c r="B40" s="54"/>
      <c r="C40" s="54"/>
      <c r="D40" s="54"/>
      <c r="E40" s="54"/>
      <c r="F40" s="54"/>
      <c r="G40" s="54"/>
      <c r="H40" s="54"/>
      <c r="I40" s="5"/>
      <c r="J40" s="3"/>
    </row>
    <row r="41" spans="1:10" ht="32.25" customHeight="1" x14ac:dyDescent="0.2">
      <c r="A41" s="54"/>
      <c r="B41" s="54"/>
      <c r="C41" s="54"/>
      <c r="D41" s="54"/>
      <c r="E41" s="54"/>
      <c r="F41" s="54"/>
      <c r="G41" s="54"/>
      <c r="H41" s="54"/>
      <c r="I41" s="5"/>
      <c r="J41" s="3"/>
    </row>
    <row r="42" spans="1:10" ht="14.25" x14ac:dyDescent="0.2">
      <c r="A42" s="54"/>
      <c r="B42" s="54"/>
      <c r="C42" s="54"/>
      <c r="D42" s="54"/>
      <c r="E42" s="54"/>
      <c r="F42" s="54"/>
      <c r="G42" s="54"/>
      <c r="H42" s="54"/>
      <c r="I42" s="5"/>
      <c r="J42" s="3"/>
    </row>
    <row r="43" spans="1:10" ht="14.25" x14ac:dyDescent="0.2">
      <c r="A43" s="54"/>
      <c r="B43" s="54"/>
      <c r="C43" s="54"/>
      <c r="D43" s="54"/>
      <c r="E43" s="54"/>
      <c r="F43" s="54"/>
      <c r="G43" s="54"/>
      <c r="H43" s="54"/>
      <c r="I43" s="5"/>
      <c r="J43" s="3"/>
    </row>
    <row r="44" spans="1:10" ht="14.25" x14ac:dyDescent="0.2">
      <c r="A44" s="54"/>
      <c r="B44" s="54"/>
      <c r="C44" s="54"/>
      <c r="D44" s="54"/>
      <c r="E44" s="54"/>
      <c r="F44" s="54"/>
      <c r="G44" s="54"/>
      <c r="H44" s="54"/>
      <c r="I44" s="5"/>
      <c r="J44" s="3"/>
    </row>
    <row r="45" spans="1:10" ht="14.25" x14ac:dyDescent="0.2">
      <c r="A45" s="54"/>
      <c r="B45" s="54"/>
      <c r="C45" s="54"/>
      <c r="D45" s="54"/>
      <c r="E45" s="54"/>
      <c r="F45" s="54"/>
      <c r="G45" s="54"/>
      <c r="H45" s="54"/>
      <c r="I45" s="5"/>
      <c r="J45" s="3"/>
    </row>
    <row r="46" spans="1:10" ht="14.25" x14ac:dyDescent="0.2">
      <c r="A46" s="54"/>
      <c r="B46" s="54"/>
      <c r="C46" s="54"/>
      <c r="D46" s="54"/>
      <c r="E46" s="54"/>
      <c r="F46" s="54"/>
      <c r="G46" s="54"/>
      <c r="H46" s="54"/>
      <c r="I46" s="5"/>
      <c r="J46" s="3"/>
    </row>
    <row r="47" spans="1:10" ht="14.25" x14ac:dyDescent="0.2">
      <c r="A47" s="54"/>
      <c r="B47" s="54"/>
      <c r="C47" s="54"/>
      <c r="D47" s="54"/>
      <c r="E47" s="54"/>
      <c r="F47" s="54"/>
      <c r="G47" s="54"/>
      <c r="H47" s="54"/>
      <c r="I47" s="5"/>
      <c r="J47" s="3"/>
    </row>
    <row r="48" spans="1:10" ht="14.25" x14ac:dyDescent="0.2">
      <c r="A48" s="54"/>
      <c r="B48" s="54"/>
      <c r="C48" s="54"/>
      <c r="D48" s="54"/>
      <c r="E48" s="54"/>
      <c r="F48" s="54"/>
      <c r="G48" s="54"/>
      <c r="H48" s="54"/>
      <c r="I48" s="5"/>
      <c r="J48" s="3"/>
    </row>
    <row r="49" spans="1:15" s="6" customFormat="1" ht="14.25" x14ac:dyDescent="0.2">
      <c r="A49" s="54"/>
      <c r="B49" s="54"/>
      <c r="C49" s="54"/>
      <c r="D49" s="54"/>
      <c r="E49" s="54"/>
      <c r="F49" s="54"/>
      <c r="G49" s="54"/>
      <c r="H49" s="54"/>
      <c r="I49" s="5"/>
      <c r="J49" s="3"/>
      <c r="K49" s="1"/>
      <c r="L49" s="1"/>
      <c r="M49" s="1"/>
      <c r="N49" s="1"/>
      <c r="O49" s="1"/>
    </row>
    <row r="50" spans="1:15" s="6" customFormat="1" ht="14.25" x14ac:dyDescent="0.2">
      <c r="A50" s="54"/>
      <c r="B50" s="54"/>
      <c r="C50" s="54"/>
      <c r="D50" s="54"/>
      <c r="E50" s="54"/>
      <c r="F50" s="54"/>
      <c r="G50" s="54"/>
      <c r="H50" s="54"/>
      <c r="I50" s="5"/>
      <c r="J50" s="3"/>
      <c r="K50" s="1"/>
      <c r="L50" s="1"/>
      <c r="M50" s="1"/>
      <c r="N50" s="1"/>
      <c r="O50" s="1"/>
    </row>
    <row r="51" spans="1:15" s="21" customFormat="1" ht="14.25" x14ac:dyDescent="0.2">
      <c r="A51" s="54"/>
      <c r="B51" s="54"/>
      <c r="C51" s="54"/>
      <c r="D51" s="54"/>
      <c r="E51" s="54"/>
      <c r="F51" s="54"/>
      <c r="G51" s="54"/>
      <c r="H51" s="54"/>
      <c r="I51" s="5"/>
      <c r="J51" s="3"/>
      <c r="K51" s="1"/>
      <c r="L51" s="1"/>
      <c r="M51" s="1"/>
      <c r="N51" s="1"/>
      <c r="O51" s="1"/>
    </row>
    <row r="52" spans="1:15" s="21" customFormat="1" ht="15" customHeight="1" x14ac:dyDescent="0.2">
      <c r="A52" s="54"/>
      <c r="B52" s="54"/>
      <c r="C52" s="54"/>
      <c r="D52" s="54"/>
      <c r="E52" s="54"/>
      <c r="F52" s="54"/>
      <c r="G52" s="54"/>
      <c r="H52" s="54"/>
      <c r="I52" s="5"/>
      <c r="J52" s="3"/>
      <c r="K52" s="1"/>
      <c r="L52" s="1"/>
      <c r="M52" s="1"/>
      <c r="N52" s="1"/>
      <c r="O52" s="1"/>
    </row>
    <row r="53" spans="1:15" ht="45.75" customHeight="1" x14ac:dyDescent="0.2">
      <c r="A53" s="54"/>
      <c r="B53" s="54"/>
      <c r="C53" s="54"/>
      <c r="D53" s="54"/>
      <c r="E53" s="54"/>
      <c r="F53" s="54"/>
      <c r="G53" s="54"/>
      <c r="H53" s="54"/>
      <c r="I53" s="5"/>
      <c r="J53" s="3"/>
    </row>
    <row r="54" spans="1:15" ht="49.5" customHeight="1" x14ac:dyDescent="0.2">
      <c r="A54" s="54"/>
      <c r="B54" s="54"/>
      <c r="C54" s="54"/>
      <c r="D54" s="54"/>
      <c r="E54" s="54"/>
      <c r="F54" s="54"/>
      <c r="G54" s="54"/>
      <c r="H54" s="54"/>
      <c r="I54" s="5"/>
      <c r="J54" s="3"/>
    </row>
    <row r="55" spans="1:15" ht="38.25" customHeight="1" x14ac:dyDescent="0.2">
      <c r="A55" s="54"/>
      <c r="B55" s="54"/>
      <c r="C55" s="54"/>
      <c r="D55" s="54"/>
      <c r="E55" s="54"/>
      <c r="F55" s="54"/>
      <c r="G55" s="54"/>
      <c r="H55" s="54"/>
      <c r="I55" s="5"/>
      <c r="J55" s="3"/>
    </row>
    <row r="56" spans="1:15" ht="49.5" customHeight="1" x14ac:dyDescent="0.2">
      <c r="A56" s="54"/>
      <c r="B56" s="54"/>
      <c r="C56" s="54"/>
      <c r="D56" s="54"/>
      <c r="E56" s="54"/>
      <c r="F56" s="54"/>
      <c r="G56" s="54"/>
      <c r="H56" s="54"/>
      <c r="I56" s="5"/>
      <c r="J56" s="3"/>
    </row>
    <row r="57" spans="1:15" ht="51.75" customHeight="1" x14ac:dyDescent="0.2">
      <c r="A57" s="54"/>
      <c r="B57" s="54"/>
      <c r="C57" s="54"/>
      <c r="D57" s="54"/>
      <c r="E57" s="54"/>
      <c r="F57" s="54"/>
      <c r="G57" s="54"/>
      <c r="H57" s="54"/>
      <c r="I57" s="5"/>
      <c r="J57" s="3"/>
    </row>
    <row r="58" spans="1:15" ht="48" customHeight="1" x14ac:dyDescent="0.2">
      <c r="A58" s="54"/>
      <c r="B58" s="54"/>
      <c r="C58" s="54"/>
      <c r="D58" s="54"/>
      <c r="E58" s="54"/>
      <c r="F58" s="54"/>
      <c r="G58" s="54"/>
      <c r="H58" s="54"/>
      <c r="I58" s="5"/>
      <c r="J58" s="3"/>
    </row>
    <row r="59" spans="1:15" ht="42.75" customHeight="1" x14ac:dyDescent="0.2">
      <c r="A59" s="54"/>
      <c r="B59" s="54"/>
      <c r="C59" s="54"/>
      <c r="D59" s="54"/>
      <c r="E59" s="54"/>
      <c r="F59" s="54"/>
      <c r="G59" s="54"/>
      <c r="H59" s="54"/>
      <c r="I59" s="5"/>
      <c r="J59" s="3"/>
    </row>
    <row r="60" spans="1:15" ht="47.25" customHeight="1" x14ac:dyDescent="0.2">
      <c r="A60" s="54"/>
      <c r="B60" s="54"/>
      <c r="C60" s="54"/>
      <c r="D60" s="54"/>
      <c r="E60" s="54"/>
      <c r="F60" s="54"/>
      <c r="G60" s="54"/>
      <c r="H60" s="54"/>
      <c r="I60" s="5"/>
      <c r="J60" s="3"/>
    </row>
    <row r="61" spans="1:15" ht="42.75" customHeight="1" x14ac:dyDescent="0.2">
      <c r="A61" s="54"/>
      <c r="B61" s="54"/>
      <c r="C61" s="54"/>
      <c r="D61" s="54"/>
      <c r="E61" s="54"/>
      <c r="F61" s="54"/>
      <c r="G61" s="54"/>
      <c r="H61" s="54"/>
      <c r="I61" s="5"/>
      <c r="J61" s="3"/>
    </row>
    <row r="62" spans="1:15" ht="51" customHeight="1" x14ac:dyDescent="0.2">
      <c r="A62" s="54"/>
      <c r="B62" s="54"/>
      <c r="C62" s="54"/>
      <c r="D62" s="54"/>
      <c r="E62" s="54"/>
      <c r="F62" s="54"/>
      <c r="G62" s="54"/>
      <c r="H62" s="54"/>
      <c r="I62" s="5"/>
      <c r="J62" s="3"/>
    </row>
    <row r="63" spans="1:15" ht="38.25" customHeight="1" x14ac:dyDescent="0.2">
      <c r="A63" s="54"/>
      <c r="B63" s="54"/>
      <c r="C63" s="54"/>
      <c r="D63" s="54"/>
      <c r="E63" s="54"/>
      <c r="F63" s="54"/>
      <c r="G63" s="54"/>
      <c r="H63" s="54"/>
      <c r="I63" s="5"/>
      <c r="J63" s="3"/>
    </row>
    <row r="64" spans="1:15" ht="45.75" customHeight="1" x14ac:dyDescent="0.2">
      <c r="A64" s="54"/>
      <c r="B64" s="54"/>
      <c r="C64" s="54"/>
      <c r="D64" s="54"/>
      <c r="E64" s="54"/>
      <c r="F64" s="54"/>
      <c r="G64" s="54"/>
      <c r="H64" s="54"/>
      <c r="I64" s="5"/>
      <c r="J64" s="3"/>
    </row>
    <row r="65" spans="1:10" ht="42.75" customHeight="1" x14ac:dyDescent="0.2">
      <c r="A65" s="54"/>
      <c r="B65" s="54"/>
      <c r="C65" s="54"/>
      <c r="D65" s="54"/>
      <c r="E65" s="54"/>
      <c r="F65" s="54"/>
      <c r="G65" s="54"/>
      <c r="H65" s="54"/>
      <c r="I65" s="5"/>
      <c r="J65" s="3"/>
    </row>
    <row r="66" spans="1:10" ht="42.75" customHeight="1" x14ac:dyDescent="0.2">
      <c r="A66" s="54"/>
      <c r="B66" s="54"/>
      <c r="C66" s="54"/>
      <c r="D66" s="54"/>
      <c r="E66" s="54"/>
      <c r="F66" s="54"/>
      <c r="G66" s="54"/>
      <c r="H66" s="54"/>
      <c r="I66" s="5"/>
      <c r="J66" s="3"/>
    </row>
    <row r="67" spans="1:10" ht="45" customHeight="1" x14ac:dyDescent="0.2">
      <c r="A67" s="54"/>
      <c r="B67" s="54"/>
      <c r="C67" s="54"/>
      <c r="D67" s="54"/>
      <c r="E67" s="54"/>
      <c r="F67" s="54"/>
      <c r="G67" s="54"/>
      <c r="H67" s="54"/>
      <c r="I67" s="5"/>
      <c r="J67" s="3"/>
    </row>
    <row r="68" spans="1:10" ht="45.75" customHeight="1" x14ac:dyDescent="0.2">
      <c r="A68" s="54"/>
      <c r="B68" s="54"/>
      <c r="C68" s="54"/>
      <c r="D68" s="54"/>
      <c r="E68" s="54"/>
      <c r="F68" s="54"/>
      <c r="G68" s="54"/>
      <c r="H68" s="54"/>
      <c r="I68" s="5"/>
      <c r="J68" s="3"/>
    </row>
    <row r="69" spans="1:10" ht="38.25" customHeight="1" x14ac:dyDescent="0.2">
      <c r="A69" s="54"/>
      <c r="B69" s="54"/>
      <c r="C69" s="54"/>
      <c r="D69" s="54"/>
      <c r="E69" s="54"/>
      <c r="F69" s="54"/>
      <c r="G69" s="54"/>
      <c r="H69" s="54"/>
      <c r="I69" s="5"/>
      <c r="J69" s="3"/>
    </row>
    <row r="70" spans="1:10" ht="38.25" customHeight="1" x14ac:dyDescent="0.2">
      <c r="A70" s="54"/>
      <c r="B70" s="54"/>
      <c r="C70" s="54"/>
      <c r="D70" s="54"/>
      <c r="E70" s="54"/>
      <c r="F70" s="54"/>
      <c r="G70" s="54"/>
      <c r="H70" s="54"/>
      <c r="I70" s="5"/>
      <c r="J70" s="3"/>
    </row>
    <row r="71" spans="1:10" ht="38.25" customHeight="1" x14ac:dyDescent="0.2">
      <c r="A71" s="54"/>
      <c r="B71" s="54"/>
      <c r="C71" s="54"/>
      <c r="D71" s="54"/>
      <c r="E71" s="54"/>
      <c r="F71" s="54"/>
      <c r="G71" s="54"/>
      <c r="H71" s="54"/>
      <c r="I71" s="5"/>
      <c r="J71" s="3"/>
    </row>
    <row r="72" spans="1:10" ht="38.25" customHeight="1" x14ac:dyDescent="0.2">
      <c r="A72" s="54"/>
      <c r="B72" s="54"/>
      <c r="C72" s="54"/>
      <c r="D72" s="54"/>
      <c r="E72" s="54"/>
      <c r="F72" s="54"/>
      <c r="G72" s="54"/>
      <c r="H72" s="54"/>
      <c r="I72" s="5"/>
      <c r="J72" s="3"/>
    </row>
    <row r="73" spans="1:10" ht="38.25" customHeight="1" x14ac:dyDescent="0.2">
      <c r="A73" s="54"/>
      <c r="B73" s="54"/>
      <c r="C73" s="54"/>
      <c r="D73" s="54"/>
      <c r="E73" s="54"/>
      <c r="F73" s="54"/>
      <c r="G73" s="54"/>
      <c r="H73" s="54"/>
      <c r="I73" s="5"/>
      <c r="J73" s="3"/>
    </row>
    <row r="74" spans="1:10" ht="38.25" customHeight="1" x14ac:dyDescent="0.2">
      <c r="A74" s="54"/>
      <c r="B74" s="54"/>
      <c r="C74" s="54"/>
      <c r="D74" s="54"/>
      <c r="E74" s="54"/>
      <c r="F74" s="54"/>
      <c r="G74" s="54"/>
      <c r="H74" s="54"/>
      <c r="I74" s="5"/>
      <c r="J74" s="3"/>
    </row>
    <row r="75" spans="1:10" ht="38.25" customHeight="1" x14ac:dyDescent="0.2">
      <c r="A75" s="54"/>
      <c r="B75" s="54"/>
      <c r="C75" s="54"/>
      <c r="D75" s="54"/>
      <c r="E75" s="54"/>
      <c r="F75" s="54"/>
      <c r="G75" s="54"/>
      <c r="H75" s="54"/>
      <c r="I75" s="5"/>
      <c r="J75" s="3"/>
    </row>
    <row r="76" spans="1:10" ht="38.25" customHeight="1" x14ac:dyDescent="0.2">
      <c r="A76" s="54"/>
      <c r="B76" s="54"/>
      <c r="C76" s="54"/>
      <c r="D76" s="54"/>
      <c r="E76" s="54"/>
      <c r="F76" s="54"/>
      <c r="G76" s="54"/>
      <c r="H76" s="54"/>
      <c r="I76" s="5"/>
      <c r="J76" s="3"/>
    </row>
    <row r="77" spans="1:10" ht="38.25" customHeight="1" x14ac:dyDescent="0.2">
      <c r="A77" s="54"/>
      <c r="B77" s="54"/>
      <c r="C77" s="54"/>
      <c r="D77" s="54"/>
      <c r="E77" s="54"/>
      <c r="F77" s="54"/>
      <c r="G77" s="54"/>
      <c r="H77" s="54"/>
      <c r="I77" s="5"/>
      <c r="J77" s="3"/>
    </row>
    <row r="78" spans="1:10" ht="38.25" customHeight="1" x14ac:dyDescent="0.2">
      <c r="A78" s="54"/>
      <c r="B78" s="54"/>
      <c r="C78" s="54"/>
      <c r="D78" s="54"/>
      <c r="E78" s="54"/>
      <c r="F78" s="54"/>
      <c r="G78" s="54"/>
      <c r="H78" s="54"/>
      <c r="I78" s="5"/>
      <c r="J78" s="3"/>
    </row>
    <row r="79" spans="1:10" ht="38.25" customHeight="1" x14ac:dyDescent="0.2">
      <c r="A79" s="54"/>
      <c r="B79" s="54"/>
      <c r="C79" s="54"/>
      <c r="D79" s="54"/>
      <c r="E79" s="54"/>
      <c r="F79" s="54"/>
      <c r="G79" s="54"/>
      <c r="H79" s="54"/>
      <c r="I79" s="5"/>
      <c r="J79" s="3"/>
    </row>
    <row r="80" spans="1:10" ht="38.25" customHeight="1" x14ac:dyDescent="0.2">
      <c r="A80" s="54"/>
      <c r="B80" s="54"/>
      <c r="C80" s="54"/>
      <c r="D80" s="54"/>
      <c r="E80" s="54"/>
      <c r="F80" s="54"/>
      <c r="G80" s="54"/>
      <c r="H80" s="54"/>
      <c r="I80" s="5"/>
      <c r="J80" s="3"/>
    </row>
    <row r="81" spans="1:10" ht="38.25" customHeight="1" x14ac:dyDescent="0.2">
      <c r="A81" s="54"/>
      <c r="B81" s="54"/>
      <c r="C81" s="54"/>
      <c r="D81" s="54"/>
      <c r="E81" s="54"/>
      <c r="F81" s="54"/>
      <c r="G81" s="54"/>
      <c r="H81" s="54"/>
      <c r="I81" s="5"/>
      <c r="J81" s="3"/>
    </row>
    <row r="82" spans="1:10" ht="38.25" customHeight="1" x14ac:dyDescent="0.2">
      <c r="A82" s="54"/>
      <c r="B82" s="54"/>
      <c r="C82" s="54"/>
      <c r="D82" s="54"/>
      <c r="E82" s="54"/>
      <c r="F82" s="54"/>
      <c r="G82" s="54"/>
      <c r="H82" s="54"/>
      <c r="I82" s="5"/>
      <c r="J82" s="3"/>
    </row>
    <row r="83" spans="1:10" ht="38.25" customHeight="1" x14ac:dyDescent="0.2">
      <c r="A83" s="54"/>
      <c r="B83" s="54"/>
      <c r="C83" s="54"/>
      <c r="D83" s="54"/>
      <c r="E83" s="54"/>
      <c r="F83" s="54"/>
      <c r="G83" s="54"/>
      <c r="H83" s="54"/>
      <c r="I83" s="5"/>
      <c r="J83" s="3"/>
    </row>
    <row r="84" spans="1:10" ht="38.25" customHeight="1" x14ac:dyDescent="0.2">
      <c r="A84" s="54"/>
      <c r="B84" s="54"/>
      <c r="C84" s="54"/>
      <c r="D84" s="54"/>
      <c r="E84" s="54"/>
      <c r="F84" s="54"/>
      <c r="G84" s="54"/>
      <c r="H84" s="54"/>
      <c r="I84" s="5"/>
      <c r="J84" s="3"/>
    </row>
    <row r="85" spans="1:10" ht="38.25" customHeight="1" x14ac:dyDescent="0.2">
      <c r="A85" s="54"/>
      <c r="B85" s="54"/>
      <c r="C85" s="54"/>
      <c r="D85" s="54"/>
      <c r="E85" s="54"/>
      <c r="F85" s="54"/>
      <c r="G85" s="54"/>
      <c r="H85" s="54"/>
      <c r="I85" s="5"/>
      <c r="J85" s="3"/>
    </row>
    <row r="86" spans="1:10" ht="38.25" customHeight="1" x14ac:dyDescent="0.2">
      <c r="A86" s="54"/>
      <c r="B86" s="54"/>
      <c r="C86" s="54"/>
      <c r="D86" s="54"/>
      <c r="E86" s="54"/>
      <c r="F86" s="54"/>
      <c r="G86" s="54"/>
      <c r="H86" s="54"/>
      <c r="I86" s="5"/>
      <c r="J86" s="3"/>
    </row>
    <row r="87" spans="1:10" ht="38.25" customHeight="1" x14ac:dyDescent="0.2">
      <c r="A87" s="54"/>
      <c r="B87" s="54"/>
      <c r="C87" s="54"/>
      <c r="D87" s="54"/>
      <c r="E87" s="54"/>
      <c r="F87" s="54"/>
      <c r="G87" s="54"/>
      <c r="H87" s="54"/>
      <c r="I87" s="5"/>
      <c r="J87" s="3"/>
    </row>
    <row r="88" spans="1:10" ht="38.25" customHeight="1" x14ac:dyDescent="0.2">
      <c r="A88" s="54"/>
      <c r="B88" s="54"/>
      <c r="C88" s="54"/>
      <c r="D88" s="54"/>
      <c r="E88" s="54"/>
      <c r="F88" s="54"/>
      <c r="G88" s="54"/>
      <c r="H88" s="54"/>
      <c r="I88" s="5"/>
      <c r="J88" s="3"/>
    </row>
    <row r="89" spans="1:10" ht="38.25" customHeight="1" x14ac:dyDescent="0.2">
      <c r="A89" s="54"/>
      <c r="B89" s="54"/>
      <c r="C89" s="54"/>
      <c r="D89" s="54"/>
      <c r="E89" s="54"/>
      <c r="F89" s="54"/>
      <c r="G89" s="54"/>
      <c r="H89" s="54"/>
      <c r="I89" s="5"/>
      <c r="J89" s="3"/>
    </row>
    <row r="90" spans="1:10" ht="38.25" customHeight="1" x14ac:dyDescent="0.2">
      <c r="A90" s="54"/>
      <c r="B90" s="54"/>
      <c r="C90" s="54"/>
      <c r="D90" s="54"/>
      <c r="E90" s="54"/>
      <c r="F90" s="54"/>
      <c r="G90" s="54"/>
      <c r="H90" s="54"/>
      <c r="I90" s="5"/>
      <c r="J90" s="3"/>
    </row>
    <row r="91" spans="1:10" ht="38.25" customHeight="1" x14ac:dyDescent="0.2">
      <c r="A91" s="54"/>
      <c r="B91" s="54"/>
      <c r="C91" s="54"/>
      <c r="D91" s="54"/>
      <c r="E91" s="54"/>
      <c r="F91" s="54"/>
      <c r="G91" s="54"/>
      <c r="H91" s="54"/>
      <c r="I91" s="5"/>
      <c r="J91" s="3"/>
    </row>
    <row r="92" spans="1:10" ht="38.25" customHeight="1" x14ac:dyDescent="0.2">
      <c r="A92" s="54"/>
      <c r="B92" s="54"/>
      <c r="C92" s="54"/>
      <c r="D92" s="54"/>
      <c r="E92" s="54"/>
      <c r="F92" s="54"/>
      <c r="G92" s="54"/>
      <c r="H92" s="54"/>
      <c r="I92" s="5"/>
      <c r="J92" s="3"/>
    </row>
    <row r="93" spans="1:10" ht="38.25" customHeight="1" x14ac:dyDescent="0.2">
      <c r="A93" s="54"/>
      <c r="B93" s="54"/>
      <c r="C93" s="54"/>
      <c r="D93" s="54"/>
      <c r="E93" s="54"/>
      <c r="F93" s="54"/>
      <c r="G93" s="54"/>
      <c r="H93" s="54"/>
      <c r="I93" s="5"/>
      <c r="J93" s="3"/>
    </row>
    <row r="94" spans="1:10" ht="38.25" customHeight="1" x14ac:dyDescent="0.2">
      <c r="A94" s="54"/>
      <c r="B94" s="54"/>
      <c r="C94" s="54"/>
      <c r="D94" s="54"/>
      <c r="E94" s="54"/>
      <c r="F94" s="54"/>
      <c r="G94" s="54"/>
      <c r="H94" s="54"/>
      <c r="I94" s="5"/>
      <c r="J94" s="3"/>
    </row>
    <row r="95" spans="1:10" ht="38.25" customHeight="1" x14ac:dyDescent="0.2">
      <c r="A95" s="54"/>
      <c r="B95" s="54"/>
      <c r="C95" s="54"/>
      <c r="D95" s="54"/>
      <c r="E95" s="54"/>
      <c r="F95" s="54"/>
      <c r="G95" s="54"/>
      <c r="H95" s="54"/>
      <c r="I95" s="5"/>
      <c r="J95" s="3"/>
    </row>
    <row r="96" spans="1:10" ht="38.25" customHeight="1" x14ac:dyDescent="0.2">
      <c r="A96" s="54"/>
      <c r="B96" s="54"/>
      <c r="C96" s="54"/>
      <c r="D96" s="54"/>
      <c r="E96" s="54"/>
      <c r="F96" s="54"/>
      <c r="G96" s="54"/>
      <c r="H96" s="54"/>
      <c r="I96" s="5"/>
      <c r="J96" s="3"/>
    </row>
    <row r="97" spans="1:10" ht="38.25" customHeight="1" x14ac:dyDescent="0.2">
      <c r="A97" s="54"/>
      <c r="B97" s="54"/>
      <c r="C97" s="54"/>
      <c r="D97" s="54"/>
      <c r="E97" s="54"/>
      <c r="F97" s="54"/>
      <c r="G97" s="54"/>
      <c r="H97" s="54"/>
      <c r="I97" s="5"/>
      <c r="J97" s="3"/>
    </row>
    <row r="98" spans="1:10" ht="38.25" customHeight="1" x14ac:dyDescent="0.2">
      <c r="A98" s="54"/>
      <c r="B98" s="54"/>
      <c r="C98" s="54"/>
      <c r="D98" s="54"/>
      <c r="E98" s="54"/>
      <c r="F98" s="54"/>
      <c r="G98" s="54"/>
      <c r="H98" s="54"/>
      <c r="I98" s="5"/>
      <c r="J98" s="3"/>
    </row>
    <row r="99" spans="1:10" ht="38.25" customHeight="1" x14ac:dyDescent="0.2">
      <c r="A99" s="54"/>
      <c r="B99" s="54"/>
      <c r="C99" s="54"/>
      <c r="D99" s="54"/>
      <c r="E99" s="54"/>
      <c r="F99" s="54"/>
      <c r="G99" s="54"/>
      <c r="H99" s="54"/>
      <c r="I99" s="5"/>
      <c r="J99" s="3"/>
    </row>
    <row r="100" spans="1:10" ht="38.25" customHeight="1" x14ac:dyDescent="0.2">
      <c r="A100" s="54"/>
      <c r="B100" s="54"/>
      <c r="C100" s="54"/>
      <c r="D100" s="54"/>
      <c r="E100" s="54"/>
      <c r="F100" s="54"/>
      <c r="G100" s="54"/>
      <c r="H100" s="54"/>
      <c r="I100" s="5"/>
      <c r="J100" s="3"/>
    </row>
    <row r="101" spans="1:10" ht="38.25" customHeight="1" x14ac:dyDescent="0.2">
      <c r="A101" s="54"/>
      <c r="B101" s="54"/>
      <c r="C101" s="54"/>
      <c r="D101" s="54"/>
      <c r="E101" s="54"/>
      <c r="F101" s="54"/>
      <c r="G101" s="54"/>
      <c r="H101" s="54"/>
      <c r="I101" s="5"/>
      <c r="J101" s="3"/>
    </row>
    <row r="102" spans="1:10" ht="38.25" customHeight="1" x14ac:dyDescent="0.2">
      <c r="A102" s="54"/>
      <c r="B102" s="54"/>
      <c r="C102" s="54"/>
      <c r="D102" s="54"/>
      <c r="E102" s="54"/>
      <c r="F102" s="54"/>
      <c r="G102" s="54"/>
      <c r="H102" s="54"/>
      <c r="I102" s="5"/>
      <c r="J102" s="3"/>
    </row>
    <row r="103" spans="1:10" ht="38.25" customHeight="1" x14ac:dyDescent="0.2">
      <c r="A103" s="54"/>
      <c r="B103" s="54"/>
      <c r="C103" s="54"/>
      <c r="D103" s="54"/>
      <c r="E103" s="54"/>
      <c r="F103" s="54"/>
      <c r="G103" s="54"/>
      <c r="H103" s="54"/>
      <c r="I103" s="5"/>
      <c r="J103" s="3"/>
    </row>
    <row r="104" spans="1:10" ht="38.25" customHeight="1" x14ac:dyDescent="0.2">
      <c r="A104" s="54"/>
      <c r="B104" s="54"/>
      <c r="C104" s="54"/>
      <c r="D104" s="54"/>
      <c r="E104" s="54"/>
      <c r="F104" s="54"/>
      <c r="G104" s="54"/>
      <c r="H104" s="54"/>
      <c r="I104" s="5"/>
      <c r="J104" s="3"/>
    </row>
    <row r="105" spans="1:10" ht="38.25" customHeight="1" x14ac:dyDescent="0.2">
      <c r="A105" s="54"/>
      <c r="B105" s="54"/>
      <c r="C105" s="54"/>
      <c r="D105" s="54"/>
      <c r="E105" s="54"/>
      <c r="F105" s="54"/>
      <c r="G105" s="54"/>
      <c r="H105" s="54"/>
      <c r="I105" s="5"/>
      <c r="J105" s="3"/>
    </row>
    <row r="106" spans="1:10" ht="38.25" customHeight="1" x14ac:dyDescent="0.2">
      <c r="A106" s="54"/>
      <c r="B106" s="54"/>
      <c r="C106" s="54"/>
      <c r="D106" s="54"/>
      <c r="E106" s="54"/>
      <c r="F106" s="54"/>
      <c r="G106" s="54"/>
      <c r="H106" s="54"/>
      <c r="I106" s="5"/>
      <c r="J106" s="3"/>
    </row>
    <row r="107" spans="1:10" ht="38.25" customHeight="1" x14ac:dyDescent="0.2">
      <c r="A107" s="54"/>
      <c r="B107" s="54"/>
      <c r="C107" s="54"/>
      <c r="D107" s="54"/>
      <c r="E107" s="54"/>
      <c r="F107" s="54"/>
      <c r="G107" s="54"/>
      <c r="H107" s="54"/>
      <c r="I107" s="5"/>
      <c r="J107" s="3"/>
    </row>
    <row r="108" spans="1:10" ht="38.25" customHeight="1" x14ac:dyDescent="0.2">
      <c r="A108" s="54"/>
      <c r="B108" s="54"/>
      <c r="C108" s="54"/>
      <c r="D108" s="54"/>
      <c r="E108" s="54"/>
      <c r="F108" s="54"/>
      <c r="G108" s="54"/>
      <c r="H108" s="54"/>
      <c r="I108" s="5"/>
      <c r="J108" s="3"/>
    </row>
    <row r="109" spans="1:10" ht="38.25" customHeight="1" x14ac:dyDescent="0.2">
      <c r="A109" s="54"/>
      <c r="B109" s="54"/>
      <c r="C109" s="54"/>
      <c r="D109" s="54"/>
      <c r="E109" s="54"/>
      <c r="F109" s="54"/>
      <c r="G109" s="54"/>
      <c r="H109" s="54"/>
      <c r="I109" s="5"/>
      <c r="J109" s="3"/>
    </row>
    <row r="110" spans="1:10" ht="38.25" customHeight="1" x14ac:dyDescent="0.2">
      <c r="A110" s="54"/>
      <c r="B110" s="54"/>
      <c r="C110" s="54"/>
      <c r="D110" s="54"/>
      <c r="E110" s="54"/>
      <c r="F110" s="54"/>
      <c r="G110" s="54"/>
      <c r="H110" s="54"/>
      <c r="I110" s="5"/>
      <c r="J110" s="3"/>
    </row>
    <row r="111" spans="1:10" ht="38.25" customHeight="1" x14ac:dyDescent="0.2">
      <c r="A111" s="54"/>
      <c r="B111" s="54"/>
      <c r="C111" s="54"/>
      <c r="D111" s="54"/>
      <c r="E111" s="54"/>
      <c r="F111" s="54"/>
      <c r="G111" s="54"/>
      <c r="H111" s="54"/>
      <c r="I111" s="5"/>
      <c r="J111" s="3"/>
    </row>
    <row r="112" spans="1:10" ht="38.25" customHeight="1" x14ac:dyDescent="0.2">
      <c r="A112" s="54"/>
      <c r="B112" s="54"/>
      <c r="C112" s="54"/>
      <c r="D112" s="54"/>
      <c r="E112" s="54"/>
      <c r="F112" s="54"/>
      <c r="G112" s="54"/>
      <c r="H112" s="54"/>
      <c r="I112" s="5"/>
      <c r="J112" s="3"/>
    </row>
    <row r="113" spans="1:10" ht="38.25" customHeight="1" x14ac:dyDescent="0.2">
      <c r="A113" s="54"/>
      <c r="B113" s="54"/>
      <c r="C113" s="54"/>
      <c r="D113" s="54"/>
      <c r="E113" s="54"/>
      <c r="F113" s="54"/>
      <c r="G113" s="54"/>
      <c r="H113" s="54"/>
      <c r="I113" s="5"/>
      <c r="J113" s="3"/>
    </row>
    <row r="114" spans="1:10" ht="38.25" customHeight="1" x14ac:dyDescent="0.2">
      <c r="A114" s="54"/>
      <c r="B114" s="54"/>
      <c r="C114" s="54"/>
      <c r="D114" s="54"/>
      <c r="E114" s="54"/>
      <c r="F114" s="54"/>
      <c r="G114" s="54"/>
      <c r="H114" s="54"/>
      <c r="I114" s="5"/>
      <c r="J114" s="3"/>
    </row>
    <row r="115" spans="1:10" ht="38.25" customHeight="1" x14ac:dyDescent="0.2">
      <c r="A115" s="54"/>
      <c r="B115" s="54"/>
      <c r="C115" s="54"/>
      <c r="D115" s="54"/>
      <c r="E115" s="54"/>
      <c r="F115" s="54"/>
      <c r="G115" s="54"/>
      <c r="H115" s="54"/>
      <c r="I115" s="5"/>
      <c r="J115" s="3"/>
    </row>
    <row r="116" spans="1:10" ht="38.25" customHeight="1" x14ac:dyDescent="0.2">
      <c r="A116" s="54"/>
      <c r="B116" s="54"/>
      <c r="C116" s="54"/>
      <c r="D116" s="54"/>
      <c r="E116" s="54"/>
      <c r="F116" s="54"/>
      <c r="G116" s="54"/>
      <c r="H116" s="54"/>
      <c r="I116" s="5"/>
      <c r="J116" s="3"/>
    </row>
    <row r="117" spans="1:10" ht="38.25" customHeight="1" x14ac:dyDescent="0.2">
      <c r="A117" s="54"/>
      <c r="B117" s="54"/>
      <c r="C117" s="54"/>
      <c r="D117" s="54"/>
      <c r="E117" s="54"/>
      <c r="F117" s="54"/>
      <c r="G117" s="54"/>
      <c r="H117" s="54"/>
      <c r="I117" s="5"/>
      <c r="J117" s="3"/>
    </row>
    <row r="118" spans="1:10" ht="38.25" customHeight="1" x14ac:dyDescent="0.2">
      <c r="A118" s="54"/>
      <c r="B118" s="54"/>
      <c r="C118" s="54"/>
      <c r="D118" s="54"/>
      <c r="E118" s="54"/>
      <c r="F118" s="54"/>
      <c r="G118" s="54"/>
      <c r="H118" s="54"/>
      <c r="I118" s="5"/>
      <c r="J118" s="3"/>
    </row>
    <row r="119" spans="1:10" ht="38.25" customHeight="1" x14ac:dyDescent="0.2">
      <c r="A119" s="54"/>
      <c r="B119" s="54"/>
      <c r="C119" s="54"/>
      <c r="D119" s="54"/>
      <c r="E119" s="54"/>
      <c r="F119" s="54"/>
      <c r="G119" s="54"/>
      <c r="H119" s="54"/>
      <c r="I119" s="5"/>
      <c r="J119" s="3"/>
    </row>
    <row r="120" spans="1:10" ht="38.25" customHeight="1" x14ac:dyDescent="0.2">
      <c r="A120" s="54"/>
      <c r="B120" s="54"/>
      <c r="C120" s="54"/>
      <c r="D120" s="54"/>
      <c r="E120" s="54"/>
      <c r="F120" s="54"/>
      <c r="G120" s="54"/>
      <c r="H120" s="54"/>
      <c r="I120" s="5"/>
      <c r="J120" s="3"/>
    </row>
    <row r="121" spans="1:10" ht="38.25" customHeight="1" x14ac:dyDescent="0.2">
      <c r="A121" s="54"/>
      <c r="B121" s="54"/>
      <c r="C121" s="54"/>
      <c r="D121" s="54"/>
      <c r="E121" s="54"/>
      <c r="F121" s="54"/>
      <c r="G121" s="54"/>
      <c r="H121" s="54"/>
      <c r="I121" s="5"/>
      <c r="J121" s="3"/>
    </row>
    <row r="122" spans="1:10" ht="38.25" customHeight="1" x14ac:dyDescent="0.2">
      <c r="A122" s="54"/>
      <c r="B122" s="54"/>
      <c r="C122" s="54"/>
      <c r="D122" s="54"/>
      <c r="E122" s="54"/>
      <c r="F122" s="54"/>
      <c r="G122" s="54"/>
      <c r="H122" s="54"/>
      <c r="I122" s="5"/>
      <c r="J122" s="3"/>
    </row>
    <row r="123" spans="1:10" ht="38.25" customHeight="1" x14ac:dyDescent="0.2">
      <c r="A123" s="54"/>
      <c r="B123" s="54"/>
      <c r="C123" s="54"/>
      <c r="D123" s="54"/>
      <c r="E123" s="54"/>
      <c r="F123" s="54"/>
      <c r="G123" s="54"/>
      <c r="H123" s="54"/>
      <c r="I123" s="5"/>
      <c r="J123" s="3"/>
    </row>
    <row r="124" spans="1:10" ht="38.25" customHeight="1" x14ac:dyDescent="0.2">
      <c r="A124" s="54"/>
      <c r="B124" s="54"/>
      <c r="C124" s="54"/>
      <c r="D124" s="54"/>
      <c r="E124" s="54"/>
      <c r="F124" s="54"/>
      <c r="G124" s="54"/>
      <c r="H124" s="54"/>
      <c r="I124" s="5"/>
      <c r="J124" s="3"/>
    </row>
    <row r="125" spans="1:10" ht="38.25" customHeight="1" x14ac:dyDescent="0.2">
      <c r="A125" s="54"/>
      <c r="B125" s="54"/>
      <c r="C125" s="54"/>
      <c r="D125" s="54"/>
      <c r="E125" s="54"/>
      <c r="F125" s="54"/>
      <c r="G125" s="54"/>
      <c r="H125" s="54"/>
      <c r="I125" s="5"/>
      <c r="J125" s="3"/>
    </row>
    <row r="126" spans="1:10" ht="38.25" customHeight="1" x14ac:dyDescent="0.2">
      <c r="A126" s="54"/>
      <c r="B126" s="54"/>
      <c r="C126" s="54"/>
      <c r="D126" s="54"/>
      <c r="E126" s="54"/>
      <c r="F126" s="54"/>
      <c r="G126" s="54"/>
      <c r="H126" s="54"/>
      <c r="I126" s="5"/>
      <c r="J126" s="3"/>
    </row>
    <row r="127" spans="1:10" ht="38.25" customHeight="1" x14ac:dyDescent="0.2">
      <c r="A127" s="54"/>
      <c r="B127" s="54"/>
      <c r="C127" s="54"/>
      <c r="D127" s="54"/>
      <c r="E127" s="54"/>
      <c r="F127" s="54"/>
      <c r="G127" s="54"/>
      <c r="H127" s="54"/>
      <c r="I127" s="5"/>
      <c r="J127" s="3"/>
    </row>
    <row r="128" spans="1:10" ht="38.25" customHeight="1" x14ac:dyDescent="0.2">
      <c r="A128" s="54"/>
      <c r="B128" s="54"/>
      <c r="C128" s="54"/>
      <c r="D128" s="54"/>
      <c r="E128" s="54"/>
      <c r="F128" s="54"/>
      <c r="G128" s="54"/>
      <c r="H128" s="54"/>
      <c r="I128" s="5"/>
      <c r="J128" s="3"/>
    </row>
    <row r="129" spans="1:10" ht="38.25" customHeight="1" x14ac:dyDescent="0.2">
      <c r="A129" s="54"/>
      <c r="B129" s="54"/>
      <c r="C129" s="54"/>
      <c r="D129" s="54"/>
      <c r="E129" s="54"/>
      <c r="F129" s="54"/>
      <c r="G129" s="54"/>
      <c r="H129" s="54"/>
      <c r="I129" s="5"/>
      <c r="J129" s="3"/>
    </row>
    <row r="130" spans="1:10" ht="38.25" customHeight="1" x14ac:dyDescent="0.2">
      <c r="A130" s="54"/>
      <c r="B130" s="54"/>
      <c r="C130" s="54"/>
      <c r="D130" s="54"/>
      <c r="E130" s="54"/>
      <c r="F130" s="54"/>
      <c r="G130" s="54"/>
      <c r="H130" s="54"/>
      <c r="I130" s="5"/>
      <c r="J130" s="3"/>
    </row>
    <row r="131" spans="1:10" ht="38.25" customHeight="1" x14ac:dyDescent="0.2">
      <c r="A131" s="54"/>
      <c r="B131" s="54"/>
      <c r="C131" s="54"/>
      <c r="D131" s="54"/>
      <c r="E131" s="54"/>
      <c r="F131" s="54"/>
      <c r="G131" s="54"/>
      <c r="H131" s="54"/>
      <c r="I131" s="5"/>
      <c r="J131" s="3"/>
    </row>
    <row r="132" spans="1:10" ht="38.25" customHeight="1" x14ac:dyDescent="0.2">
      <c r="A132" s="54"/>
      <c r="B132" s="54"/>
      <c r="C132" s="54"/>
      <c r="D132" s="54"/>
      <c r="E132" s="54"/>
      <c r="F132" s="54"/>
      <c r="G132" s="54"/>
      <c r="H132" s="54"/>
      <c r="I132" s="5"/>
      <c r="J132" s="3"/>
    </row>
    <row r="133" spans="1:10" ht="38.25" customHeight="1" x14ac:dyDescent="0.2">
      <c r="A133" s="54"/>
      <c r="B133" s="54"/>
      <c r="C133" s="54"/>
      <c r="D133" s="54"/>
      <c r="E133" s="54"/>
      <c r="F133" s="54"/>
      <c r="G133" s="54"/>
      <c r="H133" s="54"/>
      <c r="I133" s="5"/>
      <c r="J133" s="3"/>
    </row>
    <row r="134" spans="1:10" ht="38.25" customHeight="1" x14ac:dyDescent="0.2">
      <c r="A134" s="54"/>
      <c r="B134" s="54"/>
      <c r="C134" s="54"/>
      <c r="D134" s="54"/>
      <c r="E134" s="54"/>
      <c r="F134" s="54"/>
      <c r="G134" s="54"/>
      <c r="H134" s="54"/>
      <c r="I134" s="5"/>
      <c r="J134" s="3"/>
    </row>
    <row r="135" spans="1:10" ht="38.25" customHeight="1" x14ac:dyDescent="0.2">
      <c r="A135" s="54"/>
      <c r="B135" s="54"/>
      <c r="C135" s="54"/>
      <c r="D135" s="54"/>
      <c r="E135" s="54"/>
      <c r="F135" s="54"/>
      <c r="G135" s="54"/>
      <c r="H135" s="54"/>
      <c r="I135" s="5"/>
      <c r="J135" s="3"/>
    </row>
    <row r="136" spans="1:10" ht="38.25" customHeight="1" x14ac:dyDescent="0.2">
      <c r="A136" s="54"/>
      <c r="B136" s="54"/>
      <c r="C136" s="54"/>
      <c r="D136" s="54"/>
      <c r="E136" s="54"/>
      <c r="F136" s="54"/>
      <c r="G136" s="54"/>
      <c r="H136" s="54"/>
      <c r="I136" s="5"/>
      <c r="J136" s="3"/>
    </row>
    <row r="137" spans="1:10" ht="38.25" customHeight="1" x14ac:dyDescent="0.2">
      <c r="A137" s="54"/>
      <c r="B137" s="54"/>
      <c r="C137" s="54"/>
      <c r="D137" s="54"/>
      <c r="E137" s="54"/>
      <c r="F137" s="54"/>
      <c r="G137" s="54"/>
      <c r="H137" s="54"/>
      <c r="I137" s="5"/>
      <c r="J137" s="3"/>
    </row>
    <row r="138" spans="1:10" ht="49.5" customHeight="1" x14ac:dyDescent="0.2">
      <c r="A138" s="54"/>
      <c r="B138" s="54"/>
      <c r="C138" s="54"/>
      <c r="D138" s="54"/>
      <c r="E138" s="54"/>
      <c r="F138" s="54"/>
      <c r="G138" s="54"/>
      <c r="H138" s="54"/>
      <c r="I138" s="5"/>
      <c r="J138" s="3"/>
    </row>
    <row r="139" spans="1:10" ht="38.25" customHeight="1" x14ac:dyDescent="0.2">
      <c r="A139" s="54"/>
      <c r="B139" s="54"/>
      <c r="C139" s="54"/>
      <c r="D139" s="54"/>
      <c r="E139" s="54"/>
      <c r="F139" s="54"/>
      <c r="G139" s="54"/>
      <c r="H139" s="54"/>
      <c r="I139" s="5"/>
      <c r="J139" s="3"/>
    </row>
    <row r="140" spans="1:10" ht="38.25" customHeight="1" x14ac:dyDescent="0.2">
      <c r="A140" s="54"/>
      <c r="B140" s="54"/>
      <c r="C140" s="54"/>
      <c r="D140" s="54"/>
      <c r="E140" s="54"/>
      <c r="F140" s="54"/>
      <c r="G140" s="54"/>
      <c r="H140" s="54"/>
      <c r="I140" s="5"/>
      <c r="J140" s="3"/>
    </row>
    <row r="141" spans="1:10" ht="38.25" customHeight="1" x14ac:dyDescent="0.2">
      <c r="A141" s="54"/>
      <c r="B141" s="54"/>
      <c r="C141" s="54"/>
      <c r="D141" s="54"/>
      <c r="E141" s="54"/>
      <c r="F141" s="54"/>
      <c r="G141" s="54"/>
      <c r="H141" s="54"/>
      <c r="I141" s="5"/>
      <c r="J141" s="3"/>
    </row>
    <row r="142" spans="1:10" ht="38.25" customHeight="1" x14ac:dyDescent="0.2">
      <c r="A142" s="54"/>
      <c r="B142" s="54"/>
      <c r="C142" s="54"/>
      <c r="D142" s="54"/>
      <c r="E142" s="54"/>
      <c r="F142" s="54"/>
      <c r="G142" s="54"/>
      <c r="H142" s="54"/>
      <c r="I142" s="5"/>
      <c r="J142" s="3"/>
    </row>
    <row r="143" spans="1:10" ht="38.25" customHeight="1" x14ac:dyDescent="0.2">
      <c r="A143" s="54"/>
      <c r="B143" s="54"/>
      <c r="C143" s="54"/>
      <c r="D143" s="54"/>
      <c r="E143" s="54"/>
      <c r="F143" s="54"/>
      <c r="G143" s="54"/>
      <c r="H143" s="54"/>
      <c r="I143" s="5"/>
      <c r="J143" s="3"/>
    </row>
    <row r="144" spans="1:10" ht="38.25" customHeight="1" x14ac:dyDescent="0.2">
      <c r="A144" s="54"/>
      <c r="B144" s="54"/>
      <c r="C144" s="54"/>
      <c r="D144" s="54"/>
      <c r="E144" s="54"/>
      <c r="F144" s="54"/>
      <c r="G144" s="54"/>
      <c r="H144" s="54"/>
      <c r="I144" s="5"/>
      <c r="J144" s="3"/>
    </row>
    <row r="145" spans="1:10" ht="38.25" customHeight="1" x14ac:dyDescent="0.2">
      <c r="A145" s="54"/>
      <c r="B145" s="54"/>
      <c r="C145" s="54"/>
      <c r="D145" s="54"/>
      <c r="E145" s="54"/>
      <c r="F145" s="54"/>
      <c r="G145" s="54"/>
      <c r="H145" s="54"/>
      <c r="I145" s="5"/>
      <c r="J145" s="3"/>
    </row>
    <row r="146" spans="1:10" ht="38.25" customHeight="1" x14ac:dyDescent="0.2">
      <c r="A146" s="54"/>
      <c r="B146" s="54"/>
      <c r="C146" s="54"/>
      <c r="D146" s="54"/>
      <c r="E146" s="54"/>
      <c r="F146" s="54"/>
      <c r="G146" s="54"/>
      <c r="H146" s="54"/>
      <c r="I146" s="5"/>
      <c r="J146" s="3"/>
    </row>
    <row r="147" spans="1:10" ht="38.25" customHeight="1" x14ac:dyDescent="0.2">
      <c r="A147" s="54"/>
      <c r="B147" s="54"/>
      <c r="C147" s="54"/>
      <c r="D147" s="54"/>
      <c r="E147" s="54"/>
      <c r="F147" s="54"/>
      <c r="G147" s="54"/>
      <c r="H147" s="54"/>
      <c r="I147" s="5"/>
      <c r="J147" s="3"/>
    </row>
    <row r="148" spans="1:10" ht="38.25" customHeight="1" x14ac:dyDescent="0.2">
      <c r="A148" s="54"/>
      <c r="B148" s="54"/>
      <c r="C148" s="54"/>
      <c r="D148" s="54"/>
      <c r="E148" s="54"/>
      <c r="F148" s="54"/>
      <c r="G148" s="54"/>
      <c r="H148" s="54"/>
      <c r="I148" s="5"/>
      <c r="J148" s="3"/>
    </row>
    <row r="149" spans="1:10" ht="38.25" customHeight="1" x14ac:dyDescent="0.2">
      <c r="A149" s="54"/>
      <c r="B149" s="54"/>
      <c r="C149" s="54"/>
      <c r="D149" s="54"/>
      <c r="E149" s="54"/>
      <c r="F149" s="54"/>
      <c r="G149" s="54"/>
      <c r="H149" s="54"/>
      <c r="I149" s="5"/>
      <c r="J149" s="3"/>
    </row>
    <row r="150" spans="1:10" ht="38.25" customHeight="1" x14ac:dyDescent="0.2">
      <c r="A150" s="54"/>
      <c r="B150" s="54"/>
      <c r="C150" s="54"/>
      <c r="D150" s="54"/>
      <c r="E150" s="54"/>
      <c r="F150" s="54"/>
      <c r="G150" s="54"/>
      <c r="H150" s="54"/>
      <c r="I150" s="5"/>
      <c r="J150" s="3"/>
    </row>
    <row r="151" spans="1:10" ht="38.25" customHeight="1" x14ac:dyDescent="0.2">
      <c r="A151" s="54"/>
      <c r="B151" s="54"/>
      <c r="C151" s="54"/>
      <c r="D151" s="54"/>
      <c r="E151" s="54"/>
      <c r="F151" s="54"/>
      <c r="G151" s="54"/>
      <c r="H151" s="54"/>
      <c r="I151" s="5"/>
      <c r="J151" s="3"/>
    </row>
    <row r="152" spans="1:10" ht="38.25" customHeight="1" x14ac:dyDescent="0.2">
      <c r="A152" s="54"/>
      <c r="B152" s="54"/>
      <c r="C152" s="54"/>
      <c r="D152" s="54"/>
      <c r="E152" s="54"/>
      <c r="F152" s="54"/>
      <c r="G152" s="54"/>
      <c r="H152" s="54"/>
      <c r="I152" s="5"/>
      <c r="J152" s="3"/>
    </row>
    <row r="153" spans="1:10" ht="38.25" customHeight="1" x14ac:dyDescent="0.2">
      <c r="A153" s="54"/>
      <c r="B153" s="54"/>
      <c r="C153" s="54"/>
      <c r="D153" s="54"/>
      <c r="E153" s="54"/>
      <c r="F153" s="54"/>
      <c r="G153" s="54"/>
      <c r="H153" s="54"/>
      <c r="I153" s="5"/>
      <c r="J153" s="3"/>
    </row>
    <row r="154" spans="1:10" ht="38.25" customHeight="1" x14ac:dyDescent="0.2">
      <c r="A154" s="54"/>
      <c r="B154" s="54"/>
      <c r="C154" s="54"/>
      <c r="D154" s="54"/>
      <c r="E154" s="54"/>
      <c r="F154" s="54"/>
      <c r="G154" s="54"/>
      <c r="H154" s="54"/>
      <c r="I154" s="5"/>
      <c r="J154" s="3"/>
    </row>
    <row r="155" spans="1:10" ht="38.25" customHeight="1" x14ac:dyDescent="0.2">
      <c r="A155" s="54"/>
      <c r="B155" s="54"/>
      <c r="C155" s="54"/>
      <c r="D155" s="54"/>
      <c r="E155" s="54"/>
      <c r="F155" s="54"/>
      <c r="G155" s="54"/>
      <c r="H155" s="54"/>
      <c r="I155" s="5"/>
      <c r="J155" s="3"/>
    </row>
    <row r="156" spans="1:10" ht="38.25" customHeight="1" x14ac:dyDescent="0.2">
      <c r="A156" s="54"/>
      <c r="B156" s="54"/>
      <c r="C156" s="54"/>
      <c r="D156" s="54"/>
      <c r="E156" s="54"/>
      <c r="F156" s="54"/>
      <c r="G156" s="54"/>
      <c r="H156" s="54"/>
      <c r="I156" s="5"/>
      <c r="J156" s="3"/>
    </row>
    <row r="157" spans="1:10" ht="38.25" customHeight="1" x14ac:dyDescent="0.2">
      <c r="A157" s="54"/>
      <c r="B157" s="54"/>
      <c r="C157" s="54"/>
      <c r="D157" s="54"/>
      <c r="E157" s="54"/>
      <c r="F157" s="54"/>
      <c r="G157" s="54"/>
      <c r="H157" s="54"/>
      <c r="I157" s="5"/>
      <c r="J157" s="3"/>
    </row>
    <row r="158" spans="1:10" ht="38.25" customHeight="1" x14ac:dyDescent="0.2">
      <c r="A158" s="54"/>
      <c r="B158" s="54"/>
      <c r="C158" s="54"/>
      <c r="D158" s="54"/>
      <c r="E158" s="54"/>
      <c r="F158" s="54"/>
      <c r="G158" s="54"/>
      <c r="H158" s="54"/>
      <c r="I158" s="5"/>
      <c r="J158" s="3"/>
    </row>
    <row r="159" spans="1:10" ht="38.25" customHeight="1" x14ac:dyDescent="0.2">
      <c r="A159" s="54"/>
      <c r="B159" s="54"/>
      <c r="C159" s="54"/>
      <c r="D159" s="54"/>
      <c r="E159" s="54"/>
      <c r="F159" s="54"/>
      <c r="G159" s="54"/>
      <c r="H159" s="54"/>
      <c r="I159" s="5"/>
      <c r="J159" s="3"/>
    </row>
    <row r="160" spans="1:10" ht="38.25" customHeight="1" x14ac:dyDescent="0.2">
      <c r="A160" s="54"/>
      <c r="B160" s="54"/>
      <c r="C160" s="54"/>
      <c r="D160" s="54"/>
      <c r="E160" s="54"/>
      <c r="F160" s="54"/>
      <c r="G160" s="54"/>
      <c r="H160" s="54"/>
      <c r="I160" s="5"/>
      <c r="J160" s="3"/>
    </row>
    <row r="161" spans="1:10" ht="38.25" customHeight="1" x14ac:dyDescent="0.2">
      <c r="A161" s="54"/>
      <c r="B161" s="54"/>
      <c r="C161" s="54"/>
      <c r="D161" s="54"/>
      <c r="E161" s="54"/>
      <c r="F161" s="54"/>
      <c r="G161" s="54"/>
      <c r="H161" s="54"/>
      <c r="I161" s="5"/>
      <c r="J161" s="3"/>
    </row>
    <row r="162" spans="1:10" ht="38.25" customHeight="1" x14ac:dyDescent="0.2">
      <c r="A162" s="54"/>
      <c r="B162" s="54"/>
      <c r="C162" s="54"/>
      <c r="D162" s="54"/>
      <c r="E162" s="54"/>
      <c r="F162" s="54"/>
      <c r="G162" s="54"/>
      <c r="H162" s="54"/>
      <c r="I162" s="5"/>
      <c r="J162" s="3"/>
    </row>
    <row r="163" spans="1:10" ht="38.25" customHeight="1" x14ac:dyDescent="0.2">
      <c r="A163" s="54"/>
      <c r="B163" s="54"/>
      <c r="C163" s="54"/>
      <c r="D163" s="54"/>
      <c r="E163" s="54"/>
      <c r="F163" s="54"/>
      <c r="G163" s="54"/>
      <c r="H163" s="54"/>
      <c r="I163" s="5"/>
      <c r="J163" s="3"/>
    </row>
    <row r="164" spans="1:10" ht="38.25" customHeight="1" x14ac:dyDescent="0.2">
      <c r="A164" s="54"/>
      <c r="B164" s="54"/>
      <c r="C164" s="54"/>
      <c r="D164" s="54"/>
      <c r="E164" s="54"/>
      <c r="F164" s="54"/>
      <c r="G164" s="54"/>
      <c r="H164" s="54"/>
      <c r="I164" s="5"/>
      <c r="J164" s="3"/>
    </row>
    <row r="165" spans="1:10" ht="38.25" customHeight="1" x14ac:dyDescent="0.2">
      <c r="A165" s="54"/>
      <c r="B165" s="54"/>
      <c r="C165" s="54"/>
      <c r="D165" s="54"/>
      <c r="E165" s="54"/>
      <c r="F165" s="54"/>
      <c r="G165" s="54"/>
      <c r="H165" s="54"/>
      <c r="I165" s="5"/>
      <c r="J165" s="3"/>
    </row>
    <row r="166" spans="1:10" ht="38.25" customHeight="1" x14ac:dyDescent="0.2">
      <c r="A166" s="54"/>
      <c r="B166" s="54"/>
      <c r="C166" s="54"/>
      <c r="D166" s="54"/>
      <c r="E166" s="54"/>
      <c r="F166" s="54"/>
      <c r="G166" s="54"/>
      <c r="H166" s="54"/>
      <c r="I166" s="5"/>
      <c r="J166" s="3"/>
    </row>
    <row r="167" spans="1:10" ht="38.25" customHeight="1" x14ac:dyDescent="0.2">
      <c r="A167" s="54"/>
      <c r="B167" s="54"/>
      <c r="C167" s="54"/>
      <c r="D167" s="54"/>
      <c r="E167" s="54"/>
      <c r="F167" s="54"/>
      <c r="G167" s="54"/>
      <c r="H167" s="54"/>
      <c r="I167" s="5"/>
      <c r="J167" s="3"/>
    </row>
    <row r="168" spans="1:10" ht="38.25" customHeight="1" x14ac:dyDescent="0.2">
      <c r="A168" s="54"/>
      <c r="B168" s="54"/>
      <c r="C168" s="54"/>
      <c r="D168" s="54"/>
      <c r="E168" s="54"/>
      <c r="F168" s="54"/>
      <c r="G168" s="54"/>
      <c r="H168" s="54"/>
      <c r="I168" s="5"/>
      <c r="J168" s="3"/>
    </row>
    <row r="169" spans="1:10" ht="38.25" customHeight="1" x14ac:dyDescent="0.2">
      <c r="A169" s="54"/>
      <c r="B169" s="54"/>
      <c r="C169" s="54"/>
      <c r="D169" s="54"/>
      <c r="E169" s="54"/>
      <c r="F169" s="54"/>
      <c r="G169" s="54"/>
      <c r="H169" s="54"/>
      <c r="I169" s="5"/>
      <c r="J169" s="3"/>
    </row>
    <row r="170" spans="1:10" ht="38.25" customHeight="1" x14ac:dyDescent="0.2">
      <c r="A170" s="54"/>
      <c r="B170" s="54"/>
      <c r="C170" s="54"/>
      <c r="D170" s="54"/>
      <c r="E170" s="54"/>
      <c r="F170" s="54"/>
      <c r="G170" s="54"/>
      <c r="H170" s="54"/>
      <c r="I170" s="5"/>
      <c r="J170" s="3"/>
    </row>
    <row r="171" spans="1:10" ht="38.25" customHeight="1" x14ac:dyDescent="0.2">
      <c r="A171" s="54"/>
      <c r="B171" s="54"/>
      <c r="C171" s="54"/>
      <c r="D171" s="54"/>
      <c r="E171" s="54"/>
      <c r="F171" s="54"/>
      <c r="G171" s="54"/>
      <c r="H171" s="54"/>
      <c r="I171" s="5"/>
      <c r="J171" s="3"/>
    </row>
    <row r="172" spans="1:10" ht="38.25" customHeight="1" x14ac:dyDescent="0.2">
      <c r="A172" s="54"/>
      <c r="B172" s="54"/>
      <c r="C172" s="54"/>
      <c r="D172" s="54"/>
      <c r="E172" s="54"/>
      <c r="F172" s="54"/>
      <c r="G172" s="54"/>
      <c r="H172" s="54"/>
      <c r="I172" s="5"/>
      <c r="J172" s="3"/>
    </row>
    <row r="173" spans="1:10" ht="38.25" customHeight="1" x14ac:dyDescent="0.2">
      <c r="A173" s="54"/>
      <c r="B173" s="54"/>
      <c r="C173" s="54"/>
      <c r="D173" s="54"/>
      <c r="E173" s="54"/>
      <c r="F173" s="54"/>
      <c r="G173" s="54"/>
      <c r="H173" s="54"/>
      <c r="I173" s="5"/>
      <c r="J173" s="3"/>
    </row>
    <row r="174" spans="1:10" ht="38.25" customHeight="1" x14ac:dyDescent="0.2">
      <c r="A174" s="54"/>
      <c r="B174" s="54"/>
      <c r="C174" s="54"/>
      <c r="D174" s="54"/>
      <c r="E174" s="54"/>
      <c r="F174" s="54"/>
      <c r="G174" s="54"/>
      <c r="H174" s="54"/>
      <c r="I174" s="5"/>
      <c r="J174" s="3"/>
    </row>
    <row r="175" spans="1:10" ht="38.25" customHeight="1" x14ac:dyDescent="0.2">
      <c r="A175" s="54"/>
      <c r="B175" s="54"/>
      <c r="C175" s="54"/>
      <c r="D175" s="54"/>
      <c r="E175" s="54"/>
      <c r="F175" s="54"/>
      <c r="G175" s="54"/>
      <c r="H175" s="54"/>
      <c r="I175" s="5"/>
      <c r="J175" s="3"/>
    </row>
    <row r="176" spans="1:10" ht="38.25" customHeight="1" x14ac:dyDescent="0.2">
      <c r="A176" s="54"/>
      <c r="B176" s="54"/>
      <c r="C176" s="54"/>
      <c r="D176" s="54"/>
      <c r="E176" s="54"/>
      <c r="F176" s="54"/>
      <c r="G176" s="54"/>
      <c r="H176" s="54"/>
      <c r="I176" s="5"/>
      <c r="J176" s="3"/>
    </row>
    <row r="177" spans="1:10" ht="38.25" customHeight="1" x14ac:dyDescent="0.2">
      <c r="A177" s="54"/>
      <c r="B177" s="54"/>
      <c r="C177" s="54"/>
      <c r="D177" s="54"/>
      <c r="E177" s="54"/>
      <c r="F177" s="54"/>
      <c r="G177" s="54"/>
      <c r="H177" s="54"/>
      <c r="I177" s="5"/>
      <c r="J177" s="3"/>
    </row>
    <row r="178" spans="1:10" ht="38.25" customHeight="1" x14ac:dyDescent="0.2">
      <c r="A178" s="54"/>
      <c r="B178" s="54"/>
      <c r="C178" s="54"/>
      <c r="D178" s="54"/>
      <c r="E178" s="54"/>
      <c r="F178" s="54"/>
      <c r="G178" s="54"/>
      <c r="H178" s="54"/>
      <c r="I178" s="5"/>
      <c r="J178" s="3"/>
    </row>
    <row r="179" spans="1:10" ht="38.25" customHeight="1" x14ac:dyDescent="0.2">
      <c r="A179" s="54"/>
      <c r="B179" s="54"/>
      <c r="C179" s="54"/>
      <c r="D179" s="54"/>
      <c r="E179" s="54"/>
      <c r="F179" s="54"/>
      <c r="G179" s="54"/>
      <c r="H179" s="54"/>
      <c r="I179" s="5"/>
      <c r="J179" s="3"/>
    </row>
    <row r="180" spans="1:10" ht="38.25" customHeight="1" x14ac:dyDescent="0.2">
      <c r="A180" s="54"/>
      <c r="B180" s="54"/>
      <c r="C180" s="54"/>
      <c r="D180" s="54"/>
      <c r="E180" s="54"/>
      <c r="F180" s="54"/>
      <c r="G180" s="54"/>
      <c r="H180" s="54"/>
      <c r="I180" s="5"/>
      <c r="J180" s="3"/>
    </row>
    <row r="181" spans="1:10" ht="38.25" customHeight="1" x14ac:dyDescent="0.2">
      <c r="A181" s="54"/>
      <c r="B181" s="54"/>
      <c r="C181" s="54"/>
      <c r="D181" s="54"/>
      <c r="E181" s="54"/>
      <c r="F181" s="54"/>
      <c r="G181" s="54"/>
      <c r="H181" s="54"/>
      <c r="I181" s="5"/>
      <c r="J181" s="3"/>
    </row>
    <row r="182" spans="1:10" ht="38.25" customHeight="1" x14ac:dyDescent="0.2">
      <c r="A182" s="54"/>
      <c r="B182" s="54"/>
      <c r="C182" s="54"/>
      <c r="D182" s="54"/>
      <c r="E182" s="54"/>
      <c r="F182" s="54"/>
      <c r="G182" s="54"/>
      <c r="H182" s="54"/>
      <c r="I182" s="5"/>
      <c r="J182" s="3"/>
    </row>
    <row r="183" spans="1:10" ht="38.25" customHeight="1" x14ac:dyDescent="0.2">
      <c r="A183" s="54"/>
      <c r="B183" s="54"/>
      <c r="C183" s="54"/>
      <c r="D183" s="54"/>
      <c r="E183" s="54"/>
      <c r="F183" s="54"/>
      <c r="G183" s="54"/>
      <c r="H183" s="54"/>
      <c r="I183" s="5"/>
      <c r="J183" s="3"/>
    </row>
    <row r="184" spans="1:10" ht="14.25" x14ac:dyDescent="0.2">
      <c r="A184" s="54"/>
      <c r="B184" s="54"/>
      <c r="C184" s="54"/>
      <c r="D184" s="54"/>
      <c r="E184" s="54"/>
      <c r="F184" s="54"/>
      <c r="G184" s="54"/>
      <c r="H184" s="54"/>
      <c r="I184" s="5"/>
      <c r="J184" s="3"/>
    </row>
    <row r="185" spans="1:10" ht="14.25" x14ac:dyDescent="0.2">
      <c r="A185" s="54"/>
      <c r="B185" s="54"/>
      <c r="C185" s="54"/>
      <c r="D185" s="54"/>
      <c r="E185" s="54"/>
      <c r="F185" s="54"/>
      <c r="G185" s="54"/>
      <c r="H185" s="54"/>
      <c r="I185" s="5"/>
      <c r="J185" s="3"/>
    </row>
    <row r="186" spans="1:10" ht="14.25" x14ac:dyDescent="0.2">
      <c r="A186" s="54"/>
      <c r="B186" s="54"/>
      <c r="C186" s="54"/>
      <c r="D186" s="54"/>
      <c r="E186" s="54"/>
      <c r="F186" s="54"/>
      <c r="G186" s="54"/>
      <c r="H186" s="54"/>
      <c r="I186" s="5"/>
      <c r="J186" s="3"/>
    </row>
    <row r="187" spans="1:10" ht="14.25" x14ac:dyDescent="0.2">
      <c r="A187" s="54"/>
      <c r="B187" s="54"/>
      <c r="C187" s="54"/>
      <c r="D187" s="54"/>
      <c r="E187" s="54"/>
      <c r="F187" s="54"/>
      <c r="G187" s="54"/>
      <c r="H187" s="54"/>
      <c r="I187" s="5"/>
      <c r="J187" s="3"/>
    </row>
    <row r="188" spans="1:10" ht="14.25" x14ac:dyDescent="0.2">
      <c r="A188" s="54"/>
      <c r="B188" s="54"/>
      <c r="C188" s="54"/>
      <c r="D188" s="54"/>
      <c r="E188" s="54"/>
      <c r="F188" s="54"/>
      <c r="G188" s="54"/>
      <c r="H188" s="54"/>
      <c r="I188" s="5"/>
      <c r="J188" s="3"/>
    </row>
    <row r="189" spans="1:10" ht="15" customHeight="1" x14ac:dyDescent="0.2">
      <c r="A189" s="54"/>
      <c r="B189" s="54"/>
      <c r="C189" s="54"/>
      <c r="D189" s="54"/>
      <c r="E189" s="54"/>
      <c r="F189" s="54"/>
      <c r="G189" s="54"/>
      <c r="H189" s="54"/>
      <c r="I189" s="5"/>
      <c r="J189" s="3"/>
    </row>
    <row r="190" spans="1:10" ht="15" customHeight="1" x14ac:dyDescent="0.2">
      <c r="A190" s="54"/>
      <c r="B190" s="54"/>
      <c r="C190" s="54"/>
      <c r="D190" s="54"/>
      <c r="E190" s="54"/>
      <c r="F190" s="54"/>
      <c r="G190" s="54"/>
      <c r="H190" s="54"/>
      <c r="I190" s="5"/>
      <c r="J190" s="3"/>
    </row>
    <row r="191" spans="1:10" ht="15" customHeight="1" x14ac:dyDescent="0.2">
      <c r="A191" s="54"/>
      <c r="B191" s="54"/>
      <c r="C191" s="54"/>
      <c r="D191" s="54"/>
      <c r="E191" s="54"/>
      <c r="F191" s="54"/>
      <c r="G191" s="54"/>
      <c r="H191" s="54"/>
      <c r="I191" s="5"/>
      <c r="J191" s="3"/>
    </row>
    <row r="192" spans="1:10" ht="14.25" x14ac:dyDescent="0.2">
      <c r="A192" s="54"/>
      <c r="B192" s="54"/>
      <c r="C192" s="54"/>
      <c r="D192" s="54"/>
      <c r="E192" s="54"/>
      <c r="F192" s="54"/>
      <c r="G192" s="54"/>
      <c r="H192" s="54"/>
      <c r="I192" s="5"/>
      <c r="J192" s="3"/>
    </row>
    <row r="193" spans="1:15" ht="14.25" x14ac:dyDescent="0.2">
      <c r="A193" s="54"/>
      <c r="B193" s="54"/>
      <c r="C193" s="54"/>
      <c r="D193" s="54"/>
      <c r="E193" s="54"/>
      <c r="F193" s="54"/>
      <c r="G193" s="54"/>
      <c r="H193" s="54"/>
      <c r="I193" s="5"/>
      <c r="J193" s="3"/>
    </row>
    <row r="194" spans="1:15" ht="14.25" x14ac:dyDescent="0.2">
      <c r="A194" s="54"/>
      <c r="B194" s="54"/>
      <c r="C194" s="54"/>
      <c r="D194" s="54"/>
      <c r="E194" s="54"/>
      <c r="F194" s="54"/>
      <c r="G194" s="54"/>
      <c r="H194" s="54"/>
      <c r="I194" s="5"/>
      <c r="J194" s="3"/>
    </row>
    <row r="195" spans="1:15" ht="14.25" x14ac:dyDescent="0.2">
      <c r="A195" s="54"/>
      <c r="B195" s="54"/>
      <c r="C195" s="54"/>
      <c r="D195" s="54"/>
      <c r="E195" s="54"/>
      <c r="F195" s="54"/>
      <c r="G195" s="54"/>
      <c r="H195" s="54"/>
      <c r="I195" s="5"/>
      <c r="J195" s="3"/>
    </row>
    <row r="196" spans="1:15" ht="14.25" x14ac:dyDescent="0.2">
      <c r="A196" s="54"/>
      <c r="B196" s="54"/>
      <c r="C196" s="54"/>
      <c r="D196" s="54"/>
      <c r="E196" s="54"/>
      <c r="F196" s="54"/>
      <c r="G196" s="54"/>
      <c r="H196" s="54"/>
      <c r="I196" s="5"/>
      <c r="J196" s="3"/>
    </row>
    <row r="197" spans="1:15" ht="14.25" x14ac:dyDescent="0.2">
      <c r="A197" s="54"/>
      <c r="B197" s="54"/>
      <c r="C197" s="54"/>
      <c r="D197" s="54"/>
      <c r="E197" s="54"/>
      <c r="F197" s="54"/>
      <c r="G197" s="54"/>
      <c r="H197" s="54"/>
      <c r="I197" s="5"/>
      <c r="J197" s="3"/>
    </row>
    <row r="198" spans="1:15" s="22" customFormat="1" ht="14.25" x14ac:dyDescent="0.2">
      <c r="A198" s="54"/>
      <c r="B198" s="54"/>
      <c r="C198" s="54"/>
      <c r="D198" s="54"/>
      <c r="E198" s="54"/>
      <c r="F198" s="54"/>
      <c r="G198" s="54"/>
      <c r="H198" s="54"/>
      <c r="I198" s="5"/>
      <c r="J198" s="3"/>
      <c r="K198" s="1"/>
      <c r="L198" s="1"/>
      <c r="M198" s="1"/>
      <c r="N198" s="1"/>
      <c r="O198" s="1"/>
    </row>
    <row r="199" spans="1:15" ht="14.25" x14ac:dyDescent="0.2">
      <c r="A199" s="54"/>
      <c r="B199" s="54"/>
      <c r="C199" s="54"/>
      <c r="D199" s="54"/>
      <c r="E199" s="54"/>
      <c r="F199" s="54"/>
      <c r="G199" s="54"/>
      <c r="H199" s="54"/>
      <c r="I199" s="5"/>
      <c r="J199" s="3"/>
    </row>
    <row r="200" spans="1:15" ht="14.25" x14ac:dyDescent="0.2">
      <c r="A200" s="54"/>
      <c r="B200" s="54"/>
      <c r="C200" s="54"/>
      <c r="D200" s="54"/>
      <c r="E200" s="54"/>
      <c r="F200" s="54"/>
      <c r="G200" s="54"/>
      <c r="H200" s="54"/>
      <c r="I200" s="5"/>
      <c r="J200" s="3"/>
    </row>
    <row r="201" spans="1:15" ht="14.25" x14ac:dyDescent="0.2">
      <c r="A201" s="54"/>
      <c r="B201" s="54"/>
      <c r="C201" s="54"/>
      <c r="D201" s="54"/>
      <c r="E201" s="54"/>
      <c r="F201" s="54"/>
      <c r="G201" s="54"/>
      <c r="H201" s="54"/>
      <c r="I201" s="5"/>
      <c r="J201" s="3"/>
    </row>
    <row r="202" spans="1:15" ht="14.25" x14ac:dyDescent="0.2">
      <c r="A202" s="54"/>
      <c r="B202" s="54"/>
      <c r="C202" s="54"/>
      <c r="D202" s="54"/>
      <c r="E202" s="54"/>
      <c r="F202" s="54"/>
      <c r="G202" s="54"/>
      <c r="H202" s="54"/>
      <c r="I202" s="5"/>
      <c r="J202" s="3"/>
    </row>
    <row r="203" spans="1:15" ht="14.25" x14ac:dyDescent="0.2">
      <c r="A203" s="54"/>
      <c r="B203" s="54"/>
      <c r="C203" s="54"/>
      <c r="D203" s="54"/>
      <c r="E203" s="54"/>
      <c r="F203" s="54"/>
      <c r="G203" s="54"/>
      <c r="H203" s="54"/>
      <c r="I203" s="5"/>
      <c r="J203" s="3"/>
    </row>
    <row r="204" spans="1:15" ht="14.25" x14ac:dyDescent="0.2">
      <c r="A204" s="54"/>
      <c r="B204" s="54"/>
      <c r="C204" s="54"/>
      <c r="D204" s="54"/>
      <c r="E204" s="54"/>
      <c r="F204" s="54"/>
      <c r="G204" s="54"/>
      <c r="H204" s="54"/>
      <c r="I204" s="5"/>
      <c r="J204" s="3"/>
    </row>
    <row r="205" spans="1:15" ht="14.25" x14ac:dyDescent="0.2">
      <c r="A205" s="54"/>
      <c r="B205" s="54"/>
      <c r="C205" s="54"/>
      <c r="D205" s="54"/>
      <c r="E205" s="54"/>
      <c r="F205" s="54"/>
      <c r="G205" s="54"/>
      <c r="H205" s="54"/>
      <c r="I205" s="5"/>
      <c r="J205" s="3"/>
    </row>
    <row r="206" spans="1:15" ht="14.25" x14ac:dyDescent="0.2">
      <c r="A206" s="54"/>
      <c r="B206" s="54"/>
      <c r="C206" s="54"/>
      <c r="D206" s="54"/>
      <c r="E206" s="54"/>
      <c r="F206" s="54"/>
      <c r="G206" s="54"/>
      <c r="H206" s="54"/>
      <c r="I206" s="5"/>
      <c r="J206" s="3"/>
    </row>
    <row r="207" spans="1:15" ht="14.25" x14ac:dyDescent="0.2">
      <c r="A207" s="54"/>
      <c r="B207" s="54"/>
      <c r="C207" s="54"/>
      <c r="D207" s="54"/>
      <c r="E207" s="54"/>
      <c r="F207" s="54"/>
      <c r="G207" s="54"/>
      <c r="H207" s="54"/>
      <c r="I207" s="5"/>
      <c r="J207" s="3"/>
    </row>
    <row r="208" spans="1:15" ht="14.25" x14ac:dyDescent="0.2">
      <c r="A208" s="54"/>
      <c r="B208" s="54"/>
      <c r="C208" s="54"/>
      <c r="D208" s="54"/>
      <c r="E208" s="54"/>
      <c r="F208" s="54"/>
      <c r="G208" s="54"/>
      <c r="H208" s="54"/>
      <c r="I208" s="5"/>
      <c r="J208" s="3"/>
    </row>
    <row r="209" spans="1:10" ht="14.25" x14ac:dyDescent="0.2">
      <c r="A209" s="54"/>
      <c r="B209" s="54"/>
      <c r="C209" s="54"/>
      <c r="D209" s="54"/>
      <c r="E209" s="54"/>
      <c r="F209" s="54"/>
      <c r="G209" s="54"/>
      <c r="H209" s="54"/>
      <c r="I209" s="5"/>
      <c r="J209" s="3"/>
    </row>
    <row r="210" spans="1:10" ht="14.25" x14ac:dyDescent="0.2">
      <c r="A210" s="54"/>
      <c r="B210" s="54"/>
      <c r="C210" s="54"/>
      <c r="D210" s="54"/>
      <c r="E210" s="54"/>
      <c r="F210" s="54"/>
      <c r="G210" s="54"/>
      <c r="H210" s="54"/>
      <c r="I210" s="5"/>
      <c r="J210" s="3"/>
    </row>
    <row r="211" spans="1:10" ht="14.25" x14ac:dyDescent="0.2">
      <c r="A211" s="54"/>
      <c r="B211" s="54"/>
      <c r="C211" s="54"/>
      <c r="D211" s="54"/>
      <c r="E211" s="54"/>
      <c r="F211" s="54"/>
      <c r="G211" s="54"/>
      <c r="H211" s="54"/>
      <c r="I211" s="5"/>
      <c r="J211" s="3"/>
    </row>
    <row r="212" spans="1:10" ht="14.25" x14ac:dyDescent="0.2">
      <c r="A212" s="54"/>
      <c r="B212" s="54"/>
      <c r="C212" s="54"/>
      <c r="D212" s="54"/>
      <c r="E212" s="54"/>
      <c r="F212" s="54"/>
      <c r="G212" s="54"/>
      <c r="H212" s="54"/>
      <c r="I212" s="5"/>
      <c r="J212" s="3"/>
    </row>
    <row r="213" spans="1:10" ht="14.25" x14ac:dyDescent="0.2">
      <c r="A213" s="54"/>
      <c r="B213" s="54"/>
      <c r="C213" s="54"/>
      <c r="D213" s="54"/>
      <c r="E213" s="54"/>
      <c r="F213" s="54"/>
      <c r="G213" s="54"/>
      <c r="H213" s="54"/>
      <c r="I213" s="5"/>
      <c r="J213" s="3"/>
    </row>
    <row r="214" spans="1:10" ht="14.25" x14ac:dyDescent="0.2">
      <c r="A214" s="54"/>
      <c r="B214" s="54"/>
      <c r="C214" s="54"/>
      <c r="D214" s="54"/>
      <c r="E214" s="54"/>
      <c r="F214" s="54"/>
      <c r="G214" s="54"/>
      <c r="H214" s="54"/>
      <c r="I214" s="5"/>
      <c r="J214" s="3"/>
    </row>
    <row r="215" spans="1:10" ht="14.25" x14ac:dyDescent="0.2">
      <c r="A215" s="54"/>
      <c r="B215" s="54"/>
      <c r="C215" s="54"/>
      <c r="D215" s="54"/>
      <c r="E215" s="54"/>
      <c r="F215" s="54"/>
      <c r="G215" s="54"/>
      <c r="H215" s="54"/>
      <c r="I215" s="5"/>
      <c r="J215" s="3"/>
    </row>
    <row r="216" spans="1:10" ht="14.25" x14ac:dyDescent="0.2">
      <c r="A216" s="54"/>
      <c r="B216" s="54"/>
      <c r="C216" s="54"/>
      <c r="D216" s="54"/>
      <c r="E216" s="54"/>
      <c r="F216" s="54"/>
      <c r="G216" s="54"/>
      <c r="H216" s="54"/>
      <c r="I216" s="5"/>
      <c r="J216" s="3"/>
    </row>
    <row r="217" spans="1:10" ht="14.25" x14ac:dyDescent="0.2">
      <c r="A217" s="54"/>
      <c r="B217" s="54"/>
      <c r="C217" s="54"/>
      <c r="D217" s="54"/>
      <c r="E217" s="54"/>
      <c r="F217" s="54"/>
      <c r="G217" s="54"/>
      <c r="H217" s="54"/>
      <c r="I217" s="5"/>
      <c r="J217" s="3"/>
    </row>
    <row r="218" spans="1:10" ht="14.25" x14ac:dyDescent="0.2">
      <c r="A218" s="54"/>
      <c r="B218" s="54"/>
      <c r="C218" s="54"/>
      <c r="D218" s="54"/>
      <c r="E218" s="54"/>
      <c r="F218" s="54"/>
      <c r="G218" s="54"/>
      <c r="H218" s="54"/>
      <c r="I218" s="5"/>
      <c r="J218" s="3"/>
    </row>
    <row r="219" spans="1:10" ht="14.25" x14ac:dyDescent="0.2">
      <c r="A219" s="54"/>
      <c r="B219" s="54"/>
      <c r="C219" s="54"/>
      <c r="D219" s="54"/>
      <c r="E219" s="54"/>
      <c r="F219" s="54"/>
      <c r="G219" s="54"/>
      <c r="H219" s="54"/>
      <c r="I219" s="5"/>
      <c r="J219" s="3"/>
    </row>
    <row r="220" spans="1:10" ht="9.75" customHeight="1" x14ac:dyDescent="0.2">
      <c r="A220" s="54"/>
      <c r="B220" s="54"/>
      <c r="C220" s="54"/>
      <c r="D220" s="54"/>
      <c r="E220" s="54"/>
      <c r="F220" s="54"/>
      <c r="G220" s="54"/>
      <c r="H220" s="54"/>
      <c r="I220" s="5"/>
      <c r="J220" s="3"/>
    </row>
    <row r="221" spans="1:10" ht="1.5" hidden="1" customHeight="1" x14ac:dyDescent="0.2">
      <c r="A221" s="54"/>
      <c r="B221" s="54"/>
      <c r="C221" s="54"/>
      <c r="D221" s="54"/>
      <c r="E221" s="54"/>
      <c r="F221" s="54"/>
      <c r="G221" s="54"/>
      <c r="H221" s="54"/>
      <c r="I221" s="5"/>
      <c r="J221" s="3"/>
    </row>
    <row r="222" spans="1:10" ht="8.25" hidden="1" customHeight="1" x14ac:dyDescent="0.2">
      <c r="A222" s="54"/>
      <c r="B222" s="54"/>
      <c r="C222" s="54"/>
      <c r="D222" s="54"/>
      <c r="E222" s="54"/>
      <c r="F222" s="54"/>
      <c r="G222" s="54"/>
      <c r="H222" s="54"/>
      <c r="I222" s="5"/>
      <c r="J222" s="3"/>
    </row>
    <row r="223" spans="1:10" ht="14.25" hidden="1" customHeight="1" x14ac:dyDescent="0.2">
      <c r="A223" s="54"/>
      <c r="B223" s="54"/>
      <c r="C223" s="54"/>
      <c r="D223" s="54"/>
      <c r="E223" s="54"/>
      <c r="F223" s="54"/>
      <c r="G223" s="54"/>
      <c r="H223" s="54"/>
      <c r="I223" s="5"/>
      <c r="J223" s="3"/>
    </row>
    <row r="224" spans="1:10" ht="14.25" hidden="1" customHeight="1" x14ac:dyDescent="0.2">
      <c r="A224" s="54"/>
      <c r="B224" s="54"/>
      <c r="C224" s="54"/>
      <c r="D224" s="54"/>
      <c r="E224" s="54"/>
      <c r="F224" s="54"/>
      <c r="G224" s="54"/>
      <c r="H224" s="54"/>
      <c r="I224" s="5"/>
      <c r="J224" s="3"/>
    </row>
    <row r="225" spans="1:27" ht="14.25" hidden="1" customHeight="1" x14ac:dyDescent="0.2">
      <c r="A225" s="54"/>
      <c r="B225" s="54"/>
      <c r="C225" s="54"/>
      <c r="D225" s="54"/>
      <c r="E225" s="54"/>
      <c r="F225" s="54"/>
      <c r="G225" s="54"/>
      <c r="H225" s="54"/>
      <c r="I225" s="5"/>
      <c r="J225" s="3"/>
    </row>
    <row r="226" spans="1:27" ht="14.25" x14ac:dyDescent="0.2">
      <c r="A226" s="54"/>
      <c r="B226" s="54"/>
      <c r="C226" s="54"/>
      <c r="D226" s="54"/>
      <c r="E226" s="54"/>
      <c r="F226" s="54"/>
      <c r="G226" s="54"/>
      <c r="H226" s="54"/>
      <c r="I226" s="5"/>
      <c r="J226" s="3"/>
    </row>
    <row r="227" spans="1:27" ht="14.25" x14ac:dyDescent="0.2">
      <c r="A227" s="54"/>
      <c r="B227" s="54"/>
      <c r="C227" s="54"/>
      <c r="D227" s="54"/>
      <c r="E227" s="54"/>
      <c r="F227" s="54"/>
      <c r="G227" s="54"/>
      <c r="H227" s="54"/>
      <c r="I227" s="5"/>
      <c r="J227" s="3"/>
    </row>
    <row r="228" spans="1:27" ht="14.25" x14ac:dyDescent="0.2">
      <c r="A228" s="54"/>
      <c r="B228" s="54"/>
      <c r="C228" s="54"/>
      <c r="D228" s="54"/>
      <c r="E228" s="54"/>
      <c r="F228" s="54"/>
      <c r="G228" s="54"/>
      <c r="H228" s="54"/>
      <c r="I228" s="5"/>
      <c r="J228" s="3"/>
    </row>
    <row r="229" spans="1:27" ht="14.25" x14ac:dyDescent="0.2">
      <c r="A229" s="54"/>
      <c r="B229" s="54"/>
      <c r="C229" s="54"/>
      <c r="D229" s="54"/>
      <c r="E229" s="54"/>
      <c r="F229" s="54"/>
      <c r="G229" s="54"/>
      <c r="H229" s="54"/>
      <c r="I229" s="5"/>
      <c r="J229" s="3"/>
    </row>
    <row r="230" spans="1:27" ht="14.25" x14ac:dyDescent="0.2">
      <c r="A230" s="54"/>
      <c r="B230" s="54"/>
      <c r="C230" s="54"/>
      <c r="D230" s="54"/>
      <c r="E230" s="54"/>
      <c r="F230" s="54"/>
      <c r="G230" s="54"/>
      <c r="H230" s="54"/>
      <c r="I230" s="5"/>
      <c r="J230" s="3"/>
    </row>
    <row r="231" spans="1:27" ht="14.25" x14ac:dyDescent="0.2">
      <c r="A231" s="54"/>
      <c r="B231" s="54"/>
      <c r="C231" s="54"/>
      <c r="D231" s="54"/>
      <c r="E231" s="54"/>
      <c r="F231" s="54"/>
      <c r="G231" s="54"/>
      <c r="H231" s="54"/>
      <c r="I231" s="5"/>
      <c r="J231" s="3"/>
      <c r="P231" s="38"/>
      <c r="Q231" s="38"/>
      <c r="R231" s="38"/>
      <c r="S231" s="38"/>
      <c r="T231" s="39"/>
      <c r="U231" s="39"/>
      <c r="V231" s="38"/>
      <c r="W231" s="38"/>
      <c r="X231" s="38"/>
      <c r="Y231" s="38"/>
      <c r="Z231" s="37">
        <v>92</v>
      </c>
      <c r="AA231" s="37">
        <v>107</v>
      </c>
    </row>
    <row r="232" spans="1:27" ht="14.25" x14ac:dyDescent="0.2">
      <c r="A232" s="54"/>
      <c r="B232" s="54"/>
      <c r="C232" s="54"/>
      <c r="D232" s="54"/>
      <c r="E232" s="54"/>
      <c r="F232" s="54"/>
      <c r="G232" s="54"/>
      <c r="H232" s="54"/>
      <c r="I232" s="5"/>
      <c r="J232" s="3"/>
    </row>
    <row r="233" spans="1:27" ht="14.25" x14ac:dyDescent="0.2">
      <c r="A233" s="54"/>
      <c r="B233" s="54"/>
      <c r="C233" s="54"/>
      <c r="D233" s="54"/>
      <c r="E233" s="54"/>
      <c r="F233" s="54"/>
      <c r="G233" s="54"/>
      <c r="H233" s="54"/>
      <c r="I233" s="5"/>
      <c r="J233" s="3"/>
    </row>
    <row r="234" spans="1:27" ht="14.25" x14ac:dyDescent="0.2">
      <c r="A234" s="54"/>
      <c r="B234" s="54"/>
      <c r="C234" s="54"/>
      <c r="D234" s="54"/>
      <c r="E234" s="54"/>
      <c r="F234" s="54"/>
      <c r="G234" s="54"/>
      <c r="H234" s="54"/>
      <c r="I234" s="5"/>
      <c r="J234" s="3"/>
    </row>
    <row r="235" spans="1:27" ht="14.25" x14ac:dyDescent="0.2">
      <c r="A235" s="54"/>
      <c r="B235" s="54"/>
      <c r="C235" s="54"/>
      <c r="D235" s="54"/>
      <c r="E235" s="54"/>
      <c r="F235" s="54"/>
      <c r="G235" s="54"/>
      <c r="H235" s="54"/>
      <c r="I235" s="5"/>
      <c r="J235" s="3"/>
    </row>
    <row r="236" spans="1:27" ht="14.25" x14ac:dyDescent="0.2">
      <c r="A236" s="54"/>
      <c r="B236" s="54"/>
      <c r="C236" s="54"/>
      <c r="D236" s="54"/>
      <c r="E236" s="54"/>
      <c r="F236" s="54"/>
      <c r="G236" s="54"/>
      <c r="H236" s="54"/>
      <c r="I236" s="5"/>
      <c r="J236" s="3"/>
    </row>
    <row r="237" spans="1:27" ht="14.25" x14ac:dyDescent="0.2">
      <c r="A237" s="54"/>
      <c r="B237" s="54"/>
      <c r="C237" s="54"/>
      <c r="D237" s="54"/>
      <c r="E237" s="54"/>
      <c r="F237" s="54"/>
      <c r="G237" s="54"/>
      <c r="H237" s="54"/>
      <c r="I237" s="5"/>
      <c r="J237" s="3"/>
    </row>
    <row r="238" spans="1:27" ht="14.25" x14ac:dyDescent="0.2">
      <c r="A238" s="54"/>
      <c r="B238" s="54"/>
      <c r="C238" s="54"/>
      <c r="D238" s="54"/>
      <c r="E238" s="54"/>
      <c r="F238" s="54"/>
      <c r="G238" s="54"/>
      <c r="H238" s="54"/>
      <c r="I238" s="5"/>
      <c r="J238" s="3"/>
    </row>
    <row r="239" spans="1:27" ht="14.25" x14ac:dyDescent="0.2">
      <c r="A239" s="54"/>
      <c r="B239" s="54"/>
      <c r="C239" s="54"/>
      <c r="D239" s="54"/>
      <c r="E239" s="54"/>
      <c r="F239" s="54"/>
      <c r="G239" s="54"/>
      <c r="H239" s="54"/>
      <c r="I239" s="5"/>
      <c r="J239" s="3"/>
    </row>
    <row r="240" spans="1:27" ht="14.25" x14ac:dyDescent="0.2">
      <c r="A240" s="54"/>
      <c r="B240" s="54"/>
      <c r="C240" s="54"/>
      <c r="D240" s="54"/>
      <c r="E240" s="54"/>
      <c r="F240" s="54"/>
      <c r="G240" s="54"/>
      <c r="H240" s="54"/>
      <c r="I240" s="5"/>
      <c r="J240" s="3"/>
    </row>
    <row r="241" spans="1:10" ht="14.25" x14ac:dyDescent="0.2">
      <c r="A241" s="54"/>
      <c r="B241" s="54"/>
      <c r="C241" s="54"/>
      <c r="D241" s="54"/>
      <c r="E241" s="54"/>
      <c r="F241" s="54"/>
      <c r="G241" s="54"/>
      <c r="H241" s="54"/>
      <c r="I241" s="5"/>
      <c r="J241" s="3"/>
    </row>
    <row r="242" spans="1:10" ht="14.25" x14ac:dyDescent="0.2">
      <c r="A242" s="54"/>
      <c r="B242" s="54"/>
      <c r="C242" s="54"/>
      <c r="D242" s="54"/>
      <c r="E242" s="54"/>
      <c r="F242" s="54"/>
      <c r="G242" s="54"/>
      <c r="H242" s="54"/>
      <c r="I242" s="5"/>
      <c r="J242" s="3"/>
    </row>
    <row r="243" spans="1:10" ht="14.25" x14ac:dyDescent="0.2">
      <c r="A243" s="54"/>
      <c r="B243" s="54"/>
      <c r="C243" s="54"/>
      <c r="D243" s="54"/>
      <c r="E243" s="54"/>
      <c r="F243" s="54"/>
      <c r="G243" s="54"/>
      <c r="H243" s="54"/>
      <c r="I243" s="5"/>
      <c r="J243" s="3"/>
    </row>
    <row r="244" spans="1:10" ht="14.25" x14ac:dyDescent="0.2">
      <c r="A244" s="54"/>
      <c r="B244" s="54"/>
      <c r="C244" s="54"/>
      <c r="D244" s="54"/>
      <c r="E244" s="54"/>
      <c r="F244" s="54"/>
      <c r="G244" s="54"/>
      <c r="H244" s="54"/>
      <c r="I244" s="5"/>
      <c r="J244" s="3"/>
    </row>
    <row r="245" spans="1:10" ht="14.25" x14ac:dyDescent="0.2">
      <c r="A245" s="54"/>
      <c r="B245" s="54"/>
      <c r="C245" s="54"/>
      <c r="D245" s="54"/>
      <c r="E245" s="54"/>
      <c r="F245" s="54"/>
      <c r="G245" s="54"/>
      <c r="H245" s="54"/>
      <c r="I245" s="5"/>
      <c r="J245" s="3"/>
    </row>
    <row r="246" spans="1:10" ht="14.25" x14ac:dyDescent="0.2">
      <c r="A246" s="54"/>
      <c r="B246" s="54"/>
      <c r="C246" s="54"/>
      <c r="D246" s="54"/>
      <c r="E246" s="54"/>
      <c r="F246" s="54"/>
      <c r="G246" s="54"/>
      <c r="H246" s="54"/>
      <c r="I246" s="5"/>
      <c r="J246" s="3"/>
    </row>
    <row r="247" spans="1:10" ht="14.25" x14ac:dyDescent="0.2">
      <c r="A247" s="54"/>
      <c r="B247" s="54"/>
      <c r="C247" s="54"/>
      <c r="D247" s="54"/>
      <c r="E247" s="54"/>
      <c r="F247" s="54"/>
      <c r="G247" s="54"/>
      <c r="H247" s="54"/>
      <c r="I247" s="5"/>
      <c r="J247" s="3"/>
    </row>
    <row r="248" spans="1:10" ht="14.25" x14ac:dyDescent="0.2">
      <c r="A248" s="54"/>
      <c r="B248" s="54"/>
      <c r="C248" s="54"/>
      <c r="D248" s="54"/>
      <c r="E248" s="54"/>
      <c r="F248" s="54"/>
      <c r="G248" s="54"/>
      <c r="H248" s="54"/>
      <c r="I248" s="5"/>
      <c r="J248" s="3"/>
    </row>
    <row r="249" spans="1:10" ht="14.25" x14ac:dyDescent="0.2">
      <c r="A249" s="54"/>
      <c r="B249" s="54"/>
      <c r="C249" s="54"/>
      <c r="D249" s="54"/>
      <c r="E249" s="54"/>
      <c r="F249" s="54"/>
      <c r="G249" s="54"/>
      <c r="H249" s="54"/>
      <c r="I249" s="5"/>
      <c r="J249" s="3"/>
    </row>
    <row r="250" spans="1:10" ht="14.25" x14ac:dyDescent="0.2">
      <c r="A250" s="54"/>
      <c r="B250" s="54"/>
      <c r="C250" s="54"/>
      <c r="D250" s="54"/>
      <c r="E250" s="54"/>
      <c r="F250" s="54"/>
      <c r="G250" s="54"/>
      <c r="H250" s="54"/>
      <c r="I250" s="5"/>
      <c r="J250" s="3"/>
    </row>
    <row r="251" spans="1:10" ht="14.25" x14ac:dyDescent="0.2">
      <c r="A251" s="54"/>
      <c r="B251" s="54"/>
      <c r="C251" s="54"/>
      <c r="D251" s="54"/>
      <c r="E251" s="54"/>
      <c r="F251" s="54"/>
      <c r="G251" s="54"/>
      <c r="H251" s="54"/>
      <c r="I251" s="5"/>
      <c r="J251" s="3"/>
    </row>
    <row r="252" spans="1:10" ht="14.25" x14ac:dyDescent="0.2">
      <c r="A252" s="54"/>
      <c r="B252" s="54"/>
      <c r="C252" s="54"/>
      <c r="D252" s="54"/>
      <c r="E252" s="54"/>
      <c r="F252" s="54"/>
      <c r="G252" s="54"/>
      <c r="H252" s="54"/>
      <c r="I252" s="5"/>
      <c r="J252" s="3"/>
    </row>
    <row r="253" spans="1:10" ht="14.25" x14ac:dyDescent="0.2">
      <c r="A253" s="54"/>
      <c r="B253" s="54"/>
      <c r="C253" s="54"/>
      <c r="D253" s="54"/>
      <c r="E253" s="54"/>
      <c r="F253" s="54"/>
      <c r="G253" s="54"/>
      <c r="H253" s="54"/>
      <c r="I253" s="5"/>
      <c r="J253" s="3"/>
    </row>
    <row r="254" spans="1:10" ht="14.25" x14ac:dyDescent="0.2">
      <c r="A254" s="54"/>
      <c r="B254" s="54"/>
      <c r="C254" s="54"/>
      <c r="D254" s="54"/>
      <c r="E254" s="54"/>
      <c r="F254" s="54"/>
      <c r="G254" s="54"/>
      <c r="H254" s="54"/>
      <c r="I254" s="5"/>
      <c r="J254" s="3"/>
    </row>
    <row r="255" spans="1:10" ht="14.25" x14ac:dyDescent="0.2">
      <c r="A255" s="54"/>
      <c r="B255" s="54"/>
      <c r="C255" s="54"/>
      <c r="D255" s="54"/>
      <c r="E255" s="54"/>
      <c r="F255" s="54"/>
      <c r="G255" s="54"/>
      <c r="H255" s="54"/>
      <c r="I255" s="5"/>
      <c r="J255" s="3"/>
    </row>
    <row r="256" spans="1:10" ht="14.25" x14ac:dyDescent="0.2">
      <c r="A256" s="54"/>
      <c r="B256" s="54"/>
      <c r="C256" s="54"/>
      <c r="D256" s="54"/>
      <c r="E256" s="54"/>
      <c r="F256" s="54"/>
      <c r="G256" s="54"/>
      <c r="H256" s="54"/>
      <c r="I256" s="5"/>
      <c r="J256" s="3"/>
    </row>
    <row r="257" spans="1:10" ht="14.25" x14ac:dyDescent="0.2">
      <c r="A257" s="54"/>
      <c r="B257" s="54"/>
      <c r="C257" s="54"/>
      <c r="D257" s="54"/>
      <c r="E257" s="54"/>
      <c r="F257" s="54"/>
      <c r="G257" s="54"/>
      <c r="H257" s="54"/>
      <c r="I257" s="5"/>
      <c r="J257" s="3"/>
    </row>
    <row r="258" spans="1:10" ht="14.25" x14ac:dyDescent="0.2">
      <c r="A258" s="54"/>
      <c r="B258" s="54"/>
      <c r="C258" s="54"/>
      <c r="D258" s="54"/>
      <c r="E258" s="54"/>
      <c r="F258" s="54"/>
      <c r="G258" s="54"/>
      <c r="H258" s="54"/>
      <c r="I258" s="5"/>
      <c r="J258" s="3"/>
    </row>
    <row r="259" spans="1:10" ht="14.25" x14ac:dyDescent="0.2">
      <c r="A259" s="54"/>
      <c r="B259" s="54"/>
      <c r="C259" s="54"/>
      <c r="D259" s="54"/>
      <c r="E259" s="54"/>
      <c r="F259" s="54"/>
      <c r="G259" s="54"/>
      <c r="H259" s="54"/>
      <c r="I259" s="5"/>
      <c r="J259" s="3"/>
    </row>
    <row r="260" spans="1:10" ht="14.25" x14ac:dyDescent="0.2">
      <c r="A260" s="54"/>
      <c r="B260" s="54"/>
      <c r="C260" s="54"/>
      <c r="D260" s="54"/>
      <c r="E260" s="54"/>
      <c r="F260" s="54"/>
      <c r="G260" s="54"/>
      <c r="H260" s="54"/>
      <c r="I260" s="5"/>
      <c r="J260" s="3"/>
    </row>
    <row r="261" spans="1:10" ht="14.25" x14ac:dyDescent="0.2">
      <c r="A261" s="54"/>
      <c r="B261" s="54"/>
      <c r="C261" s="54"/>
      <c r="D261" s="54"/>
      <c r="E261" s="54"/>
      <c r="F261" s="54"/>
      <c r="G261" s="54"/>
      <c r="H261" s="54"/>
      <c r="I261" s="5"/>
      <c r="J261" s="3"/>
    </row>
    <row r="262" spans="1:10" ht="14.25" x14ac:dyDescent="0.2">
      <c r="A262" s="54"/>
      <c r="B262" s="54"/>
      <c r="C262" s="54"/>
      <c r="D262" s="54"/>
      <c r="E262" s="54"/>
      <c r="F262" s="54"/>
      <c r="G262" s="54"/>
      <c r="H262" s="54"/>
      <c r="I262" s="5"/>
      <c r="J262" s="3"/>
    </row>
    <row r="263" spans="1:10" ht="14.25" x14ac:dyDescent="0.2">
      <c r="A263" s="54"/>
      <c r="B263" s="54"/>
      <c r="C263" s="54"/>
      <c r="D263" s="54"/>
      <c r="E263" s="54"/>
      <c r="F263" s="54"/>
      <c r="G263" s="54"/>
      <c r="H263" s="54"/>
      <c r="I263" s="5"/>
      <c r="J263" s="3"/>
    </row>
    <row r="264" spans="1:10" ht="14.25" x14ac:dyDescent="0.2">
      <c r="A264" s="54"/>
      <c r="B264" s="54"/>
      <c r="C264" s="54"/>
      <c r="D264" s="54"/>
      <c r="E264" s="54"/>
      <c r="F264" s="54"/>
      <c r="G264" s="54"/>
      <c r="H264" s="54"/>
      <c r="I264" s="5"/>
      <c r="J264" s="3"/>
    </row>
    <row r="265" spans="1:10" ht="14.25" x14ac:dyDescent="0.2">
      <c r="A265" s="54"/>
      <c r="B265" s="54"/>
      <c r="C265" s="54"/>
      <c r="D265" s="54"/>
      <c r="E265" s="54"/>
      <c r="F265" s="54"/>
      <c r="G265" s="54"/>
      <c r="H265" s="54"/>
      <c r="I265" s="5"/>
      <c r="J265" s="3"/>
    </row>
    <row r="266" spans="1:10" ht="14.25" x14ac:dyDescent="0.2">
      <c r="A266" s="54"/>
      <c r="B266" s="54"/>
      <c r="C266" s="54"/>
      <c r="D266" s="54"/>
      <c r="E266" s="54"/>
      <c r="F266" s="54"/>
      <c r="G266" s="54"/>
      <c r="H266" s="54"/>
      <c r="I266" s="5"/>
      <c r="J266" s="3"/>
    </row>
    <row r="267" spans="1:10" ht="14.25" x14ac:dyDescent="0.2">
      <c r="A267" s="54"/>
      <c r="B267" s="54"/>
      <c r="C267" s="54"/>
      <c r="D267" s="54"/>
      <c r="E267" s="54"/>
      <c r="F267" s="54"/>
      <c r="G267" s="54"/>
      <c r="H267" s="54"/>
      <c r="I267" s="5"/>
      <c r="J267" s="3"/>
    </row>
    <row r="268" spans="1:10" ht="14.25" x14ac:dyDescent="0.2">
      <c r="A268" s="54"/>
      <c r="B268" s="54"/>
      <c r="C268" s="54"/>
      <c r="D268" s="54"/>
      <c r="E268" s="54"/>
      <c r="F268" s="54"/>
      <c r="G268" s="54"/>
      <c r="H268" s="54"/>
      <c r="I268" s="5"/>
      <c r="J268" s="3"/>
    </row>
    <row r="269" spans="1:10" ht="14.25" x14ac:dyDescent="0.2">
      <c r="A269" s="54"/>
      <c r="B269" s="54"/>
      <c r="C269" s="54"/>
      <c r="D269" s="54"/>
      <c r="E269" s="54"/>
      <c r="F269" s="54"/>
      <c r="G269" s="54"/>
      <c r="H269" s="54"/>
      <c r="I269" s="5"/>
      <c r="J269" s="3"/>
    </row>
    <row r="270" spans="1:10" ht="14.25" x14ac:dyDescent="0.2">
      <c r="A270" s="54"/>
      <c r="B270" s="54"/>
      <c r="C270" s="54"/>
      <c r="D270" s="54"/>
      <c r="E270" s="54"/>
      <c r="F270" s="54"/>
      <c r="G270" s="54"/>
      <c r="H270" s="54"/>
      <c r="I270" s="5"/>
      <c r="J270" s="3"/>
    </row>
    <row r="271" spans="1:10" ht="14.25" x14ac:dyDescent="0.2">
      <c r="A271" s="54"/>
      <c r="B271" s="54"/>
      <c r="C271" s="54"/>
      <c r="D271" s="54"/>
      <c r="E271" s="54"/>
      <c r="F271" s="54"/>
      <c r="G271" s="54"/>
      <c r="H271" s="54"/>
      <c r="I271" s="5"/>
      <c r="J271" s="3"/>
    </row>
    <row r="272" spans="1:10" ht="14.25" x14ac:dyDescent="0.2">
      <c r="A272" s="54"/>
      <c r="B272" s="54"/>
      <c r="C272" s="54"/>
      <c r="D272" s="54"/>
      <c r="E272" s="54"/>
      <c r="F272" s="54"/>
      <c r="G272" s="54"/>
      <c r="H272" s="54"/>
      <c r="I272" s="5"/>
      <c r="J272" s="3"/>
    </row>
    <row r="304" spans="12:12" ht="15" x14ac:dyDescent="0.2">
      <c r="L304" s="2" t="s">
        <v>21</v>
      </c>
    </row>
  </sheetData>
  <autoFilter ref="A51:M52" xr:uid="{00000000-0001-0000-0000-000000000000}">
    <filterColumn colId="6" showButton="0"/>
    <filterColumn colId="8" showButton="0"/>
  </autoFilter>
  <mergeCells count="4">
    <mergeCell ref="A1:G1"/>
    <mergeCell ref="A2:G2"/>
    <mergeCell ref="A6:G7"/>
    <mergeCell ref="A9:A10"/>
  </mergeCells>
  <phoneticPr fontId="1" type="noConversion"/>
  <pageMargins left="0.70866141732283472" right="0" top="1.0629921259842521" bottom="0.59055118110236227" header="0" footer="0.35433070866141736"/>
  <pageSetup paperSize="9" scale="80" fitToHeight="8" orientation="landscape" copies="10" r:id="rId1"/>
  <headerFooter alignWithMargins="0">
    <oddHeader>&amp;L&amp;G&amp;R&amp;G</oddHeader>
  </headerFooter>
  <rowBreaks count="1" manualBreakCount="1">
    <brk id="194" max="6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8a5acc86-1253-41e0-a67a-1f4bd2edde1c">
      <Terms xmlns="http://schemas.microsoft.com/office/infopath/2007/PartnerControls"/>
    </lcf76f155ced4ddcb4097134ff3c332f>
    <Estado xmlns="8a5acc86-1253-41e0-a67a-1f4bd2edde1c" xsi:nil="true"/>
    <Transparencia xmlns="8a5acc86-1253-41e0-a67a-1f4bd2edde1c">false</Transparenci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F4543-6F87-4457-9D2F-FC9348BE2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acc86-1253-41e0-a67a-1f4bd2edde1c"/>
    <ds:schemaRef ds:uri="dbd7ac1d-b2be-4f8a-8da2-b7d17bf69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92CA2-7E43-44C2-BD32-8EF46EB246A7}">
  <ds:schemaRefs>
    <ds:schemaRef ds:uri="http://schemas.microsoft.com/office/2006/metadata/properties"/>
    <ds:schemaRef ds:uri="http://schemas.microsoft.com/office/infopath/2007/PartnerControls"/>
    <ds:schemaRef ds:uri="dbd7ac1d-b2be-4f8a-8da2-b7d17bf695eb"/>
    <ds:schemaRef ds:uri="8a5acc86-1253-41e0-a67a-1f4bd2edde1c"/>
  </ds:schemaRefs>
</ds:datastoreItem>
</file>

<file path=customXml/itemProps3.xml><?xml version="1.0" encoding="utf-8"?>
<ds:datastoreItem xmlns:ds="http://schemas.openxmlformats.org/officeDocument/2006/customXml" ds:itemID="{647831D0-7EC3-467E-9A78-E32BDEC019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Manager/>
  <Company>IGAE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IGAE</dc:creator>
  <cp:keywords/>
  <dc:description/>
  <cp:lastModifiedBy>Manuel Hernández</cp:lastModifiedBy>
  <cp:revision/>
  <cp:lastPrinted>2026-04-16T18:49:25Z</cp:lastPrinted>
  <dcterms:created xsi:type="dcterms:W3CDTF">2004-11-02T11:39:32Z</dcterms:created>
  <dcterms:modified xsi:type="dcterms:W3CDTF">2026-04-16T18:49:31Z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MediaServiceImageTags">
    <vt:lpwstr/>
  </property>
  <property fmtid="{D5CDD505-2E9C-101B-9397-08002B2CF9AE}" pid="4" name="Order">
    <vt:r8>505600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